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445" activeTab="0"/>
  </bookViews>
  <sheets>
    <sheet name="PLT" sheetId="1" r:id="rId1"/>
  </sheets>
  <definedNames/>
  <calcPr fullCalcOnLoad="1"/>
</workbook>
</file>

<file path=xl/sharedStrings.xml><?xml version="1.0" encoding="utf-8"?>
<sst xmlns="http://schemas.openxmlformats.org/spreadsheetml/2006/main" count="104" uniqueCount="55">
  <si>
    <t>Treatment</t>
  </si>
  <si>
    <t>Hagari</t>
  </si>
  <si>
    <t>IMS 9A</t>
  </si>
  <si>
    <t>Days to Maturity</t>
  </si>
  <si>
    <t>Days to 50% flowering</t>
  </si>
  <si>
    <t>R 204</t>
  </si>
  <si>
    <t>RSV 1090</t>
  </si>
  <si>
    <t>ICSA 474</t>
  </si>
  <si>
    <t>ICSA 34</t>
  </si>
  <si>
    <t>RSV 1830</t>
  </si>
  <si>
    <t>NARI SS 15A</t>
  </si>
  <si>
    <t>RSV 1059</t>
  </si>
  <si>
    <t>473A</t>
  </si>
  <si>
    <t>479A</t>
  </si>
  <si>
    <t>AKMS 30A</t>
  </si>
  <si>
    <t>AKMS 80-1A</t>
  </si>
  <si>
    <t>AKMS 66-2A</t>
  </si>
  <si>
    <t>AKRB 513</t>
  </si>
  <si>
    <t>SPV 1549</t>
  </si>
  <si>
    <t>SSV 84</t>
  </si>
  <si>
    <t>I 27</t>
  </si>
  <si>
    <t>RSSV 269</t>
  </si>
  <si>
    <t>32A2</t>
  </si>
  <si>
    <t>3216A</t>
  </si>
  <si>
    <t>CB 132</t>
  </si>
  <si>
    <t>SLR 84</t>
  </si>
  <si>
    <t>NTJ 2</t>
  </si>
  <si>
    <t>104A</t>
  </si>
  <si>
    <t>RSV 1130</t>
  </si>
  <si>
    <t>SLR 93</t>
  </si>
  <si>
    <t>SLR 75</t>
  </si>
  <si>
    <t>Pant Chari 6</t>
  </si>
  <si>
    <t>RS 585</t>
  </si>
  <si>
    <t>AKR 504</t>
  </si>
  <si>
    <t>SLR 92</t>
  </si>
  <si>
    <t>185A</t>
  </si>
  <si>
    <t>PC 6</t>
  </si>
  <si>
    <t>AKRB 369-1</t>
  </si>
  <si>
    <t>Nandyal</t>
  </si>
  <si>
    <t>Parbhani</t>
  </si>
  <si>
    <t>Mean</t>
  </si>
  <si>
    <t>.</t>
  </si>
  <si>
    <t>General Mean</t>
  </si>
  <si>
    <t>CV(%)</t>
  </si>
  <si>
    <t>CD(5%)</t>
  </si>
  <si>
    <t>CD(1%)</t>
  </si>
  <si>
    <t>P-Value</t>
  </si>
  <si>
    <t>All India</t>
  </si>
  <si>
    <t>R</t>
  </si>
  <si>
    <t>Sl</t>
  </si>
  <si>
    <t>No</t>
  </si>
  <si>
    <t>Table.  5.1    Parental Line Trial   (PLT) - Rabi  2013</t>
  </si>
  <si>
    <t>Grain Yield (kg/ha)</t>
  </si>
  <si>
    <t>Plant Height (cm)</t>
  </si>
  <si>
    <t>100 grain weight (g)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</si>
</sst>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9" fillId="0" borderId="0" xfId="0" applyFont="1" applyBorder="1" applyAlignment="1">
      <alignment/>
    </xf>
    <xf numFmtId="1" fontId="39" fillId="0" borderId="0" xfId="0" applyNumberFormat="1" applyFont="1" applyBorder="1" applyAlignment="1">
      <alignment/>
    </xf>
    <xf numFmtId="2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right"/>
    </xf>
    <xf numFmtId="2" fontId="39" fillId="0" borderId="0" xfId="0" applyNumberFormat="1" applyFont="1" applyBorder="1" applyAlignment="1">
      <alignment horizontal="right"/>
    </xf>
    <xf numFmtId="1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right"/>
    </xf>
    <xf numFmtId="2" fontId="39" fillId="0" borderId="10" xfId="0" applyNumberFormat="1" applyFont="1" applyBorder="1" applyAlignment="1">
      <alignment/>
    </xf>
    <xf numFmtId="0" fontId="39" fillId="0" borderId="11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2" fontId="39" fillId="0" borderId="13" xfId="0" applyNumberFormat="1" applyFont="1" applyBorder="1" applyAlignment="1">
      <alignment/>
    </xf>
    <xf numFmtId="2" fontId="39" fillId="0" borderId="12" xfId="0" applyNumberFormat="1" applyFont="1" applyBorder="1" applyAlignment="1">
      <alignment horizontal="right"/>
    </xf>
    <xf numFmtId="2" fontId="39" fillId="0" borderId="14" xfId="0" applyNumberFormat="1" applyFont="1" applyBorder="1" applyAlignment="1">
      <alignment/>
    </xf>
    <xf numFmtId="2" fontId="39" fillId="0" borderId="15" xfId="0" applyNumberFormat="1" applyFont="1" applyBorder="1" applyAlignment="1">
      <alignment/>
    </xf>
    <xf numFmtId="2" fontId="39" fillId="0" borderId="15" xfId="0" applyNumberFormat="1" applyFont="1" applyBorder="1" applyAlignment="1">
      <alignment horizontal="right"/>
    </xf>
    <xf numFmtId="2" fontId="39" fillId="0" borderId="16" xfId="0" applyNumberFormat="1" applyFont="1" applyBorder="1" applyAlignment="1">
      <alignment horizontal="right"/>
    </xf>
    <xf numFmtId="1" fontId="39" fillId="0" borderId="15" xfId="0" applyNumberFormat="1" applyFont="1" applyBorder="1" applyAlignment="1">
      <alignment/>
    </xf>
    <xf numFmtId="0" fontId="39" fillId="0" borderId="15" xfId="0" applyFont="1" applyBorder="1" applyAlignment="1">
      <alignment horizontal="right"/>
    </xf>
    <xf numFmtId="0" fontId="39" fillId="0" borderId="16" xfId="0" applyFont="1" applyBorder="1" applyAlignment="1">
      <alignment horizontal="right"/>
    </xf>
    <xf numFmtId="1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right"/>
    </xf>
    <xf numFmtId="2" fontId="40" fillId="0" borderId="0" xfId="0" applyNumberFormat="1" applyFont="1" applyBorder="1" applyAlignment="1">
      <alignment/>
    </xf>
    <xf numFmtId="0" fontId="40" fillId="0" borderId="12" xfId="0" applyFont="1" applyBorder="1" applyAlignment="1">
      <alignment horizontal="right"/>
    </xf>
    <xf numFmtId="1" fontId="40" fillId="0" borderId="13" xfId="0" applyNumberFormat="1" applyFont="1" applyBorder="1" applyAlignment="1">
      <alignment/>
    </xf>
    <xf numFmtId="1" fontId="39" fillId="0" borderId="17" xfId="0" applyNumberFormat="1" applyFont="1" applyBorder="1" applyAlignment="1">
      <alignment/>
    </xf>
    <xf numFmtId="1" fontId="39" fillId="0" borderId="13" xfId="0" applyNumberFormat="1" applyFont="1" applyBorder="1" applyAlignment="1">
      <alignment/>
    </xf>
    <xf numFmtId="1" fontId="39" fillId="0" borderId="14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5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0" fillId="0" borderId="15" xfId="0" applyFont="1" applyBorder="1" applyAlignment="1">
      <alignment/>
    </xf>
    <xf numFmtId="1" fontId="40" fillId="0" borderId="15" xfId="0" applyNumberFormat="1" applyFont="1" applyBorder="1" applyAlignment="1">
      <alignment/>
    </xf>
    <xf numFmtId="0" fontId="40" fillId="0" borderId="15" xfId="0" applyFont="1" applyBorder="1" applyAlignment="1">
      <alignment horizontal="right"/>
    </xf>
    <xf numFmtId="0" fontId="40" fillId="0" borderId="16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41" fillId="0" borderId="10" xfId="0" applyFont="1" applyBorder="1" applyAlignment="1">
      <alignment/>
    </xf>
    <xf numFmtId="1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right"/>
    </xf>
    <xf numFmtId="0" fontId="41" fillId="0" borderId="11" xfId="0" applyFont="1" applyBorder="1" applyAlignment="1">
      <alignment horizontal="right"/>
    </xf>
    <xf numFmtId="1" fontId="41" fillId="0" borderId="17" xfId="0" applyNumberFormat="1" applyFont="1" applyBorder="1" applyAlignment="1">
      <alignment/>
    </xf>
    <xf numFmtId="2" fontId="41" fillId="0" borderId="10" xfId="0" applyNumberFormat="1" applyFont="1" applyBorder="1" applyAlignment="1">
      <alignment/>
    </xf>
    <xf numFmtId="0" fontId="4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abSelected="1" zoomScalePageLayoutView="0" workbookViewId="0" topLeftCell="A1">
      <selection activeCell="B2" sqref="B2"/>
    </sheetView>
  </sheetViews>
  <sheetFormatPr defaultColWidth="9.140625" defaultRowHeight="10.5" customHeight="1"/>
  <cols>
    <col min="1" max="1" width="3.28125" style="1" customWidth="1"/>
    <col min="2" max="2" width="10.57421875" style="1" customWidth="1"/>
    <col min="3" max="3" width="4.7109375" style="2" customWidth="1"/>
    <col min="4" max="4" width="2.421875" style="4" customWidth="1"/>
    <col min="5" max="5" width="4.7109375" style="2" customWidth="1"/>
    <col min="6" max="6" width="2.421875" style="4" customWidth="1"/>
    <col min="7" max="7" width="4.7109375" style="2" customWidth="1"/>
    <col min="8" max="8" width="2.421875" style="4" customWidth="1"/>
    <col min="9" max="9" width="4.00390625" style="2" customWidth="1"/>
    <col min="10" max="10" width="2.421875" style="4" customWidth="1"/>
    <col min="11" max="11" width="4.140625" style="2" customWidth="1"/>
    <col min="12" max="12" width="2.421875" style="4" customWidth="1"/>
    <col min="13" max="13" width="4.28125" style="2" customWidth="1"/>
    <col min="14" max="14" width="2.421875" style="4" customWidth="1"/>
    <col min="15" max="15" width="4.140625" style="2" customWidth="1"/>
    <col min="16" max="16" width="2.421875" style="4" customWidth="1"/>
    <col min="17" max="17" width="4.28125" style="2" customWidth="1"/>
    <col min="18" max="18" width="2.421875" style="4" customWidth="1"/>
    <col min="19" max="19" width="4.140625" style="2" customWidth="1"/>
    <col min="20" max="20" width="2.421875" style="4" customWidth="1"/>
    <col min="21" max="21" width="4.140625" style="2" customWidth="1"/>
    <col min="22" max="22" width="2.421875" style="4" customWidth="1"/>
    <col min="23" max="23" width="4.28125" style="2" customWidth="1"/>
    <col min="24" max="24" width="2.421875" style="4" customWidth="1"/>
    <col min="25" max="25" width="4.8515625" style="2" customWidth="1"/>
    <col min="26" max="26" width="2.421875" style="4" customWidth="1"/>
    <col min="27" max="27" width="4.140625" style="2" customWidth="1"/>
    <col min="28" max="28" width="2.421875" style="4" customWidth="1"/>
    <col min="29" max="29" width="4.28125" style="2" customWidth="1"/>
    <col min="30" max="30" width="2.421875" style="4" customWidth="1"/>
    <col min="31" max="31" width="4.28125" style="2" customWidth="1"/>
    <col min="32" max="32" width="2.421875" style="4" customWidth="1"/>
    <col min="33" max="33" width="4.7109375" style="3" customWidth="1"/>
    <col min="34" max="34" width="2.421875" style="4" customWidth="1"/>
    <col min="35" max="35" width="4.7109375" style="3" customWidth="1"/>
    <col min="36" max="36" width="2.421875" style="4" customWidth="1"/>
    <col min="37" max="37" width="4.7109375" style="3" customWidth="1"/>
    <col min="38" max="38" width="2.421875" style="4" customWidth="1"/>
    <col min="39" max="16384" width="9.140625" style="1" customWidth="1"/>
  </cols>
  <sheetData>
    <row r="1" ht="18" customHeight="1">
      <c r="A1" s="40" t="s">
        <v>51</v>
      </c>
    </row>
    <row r="2" spans="1:38" s="48" customFormat="1" ht="13.5" customHeight="1">
      <c r="A2" s="41"/>
      <c r="B2" s="42"/>
      <c r="C2" s="43" t="s">
        <v>52</v>
      </c>
      <c r="D2" s="44"/>
      <c r="E2" s="43"/>
      <c r="F2" s="44"/>
      <c r="G2" s="43"/>
      <c r="H2" s="45"/>
      <c r="I2" s="46" t="s">
        <v>4</v>
      </c>
      <c r="J2" s="44"/>
      <c r="K2" s="43"/>
      <c r="L2" s="44"/>
      <c r="M2" s="43"/>
      <c r="N2" s="44"/>
      <c r="O2" s="43"/>
      <c r="P2" s="45"/>
      <c r="Q2" s="46" t="s">
        <v>3</v>
      </c>
      <c r="R2" s="44"/>
      <c r="S2" s="43"/>
      <c r="T2" s="44"/>
      <c r="U2" s="43"/>
      <c r="V2" s="44"/>
      <c r="W2" s="43"/>
      <c r="X2" s="45"/>
      <c r="Y2" s="46" t="s">
        <v>53</v>
      </c>
      <c r="Z2" s="44"/>
      <c r="AA2" s="43"/>
      <c r="AB2" s="44"/>
      <c r="AC2" s="43"/>
      <c r="AD2" s="44"/>
      <c r="AE2" s="43"/>
      <c r="AF2" s="45"/>
      <c r="AG2" s="47" t="s">
        <v>54</v>
      </c>
      <c r="AH2" s="44"/>
      <c r="AI2" s="47"/>
      <c r="AJ2" s="44"/>
      <c r="AK2" s="47"/>
      <c r="AL2" s="45"/>
    </row>
    <row r="3" spans="1:38" ht="10.5" customHeight="1">
      <c r="A3" s="31" t="s">
        <v>49</v>
      </c>
      <c r="B3" s="28"/>
      <c r="C3" s="20" t="s">
        <v>1</v>
      </c>
      <c r="D3" s="21"/>
      <c r="E3" s="20" t="s">
        <v>38</v>
      </c>
      <c r="F3" s="21"/>
      <c r="G3" s="20" t="s">
        <v>39</v>
      </c>
      <c r="H3" s="23"/>
      <c r="I3" s="24" t="s">
        <v>1</v>
      </c>
      <c r="J3" s="21"/>
      <c r="K3" s="20" t="s">
        <v>38</v>
      </c>
      <c r="L3" s="21"/>
      <c r="M3" s="20" t="s">
        <v>39</v>
      </c>
      <c r="N3" s="21"/>
      <c r="O3" s="20" t="s">
        <v>47</v>
      </c>
      <c r="P3" s="23"/>
      <c r="Q3" s="24" t="s">
        <v>1</v>
      </c>
      <c r="R3" s="21"/>
      <c r="S3" s="20" t="s">
        <v>38</v>
      </c>
      <c r="T3" s="21"/>
      <c r="U3" s="20" t="s">
        <v>39</v>
      </c>
      <c r="V3" s="21"/>
      <c r="W3" s="20" t="s">
        <v>47</v>
      </c>
      <c r="X3" s="23"/>
      <c r="Y3" s="24" t="s">
        <v>1</v>
      </c>
      <c r="Z3" s="21"/>
      <c r="AA3" s="20" t="s">
        <v>38</v>
      </c>
      <c r="AB3" s="21"/>
      <c r="AC3" s="20" t="s">
        <v>39</v>
      </c>
      <c r="AD3" s="21"/>
      <c r="AE3" s="20" t="s">
        <v>47</v>
      </c>
      <c r="AF3" s="23"/>
      <c r="AG3" s="22" t="s">
        <v>38</v>
      </c>
      <c r="AH3" s="21"/>
      <c r="AI3" s="22" t="s">
        <v>39</v>
      </c>
      <c r="AJ3" s="21"/>
      <c r="AK3" s="22" t="s">
        <v>47</v>
      </c>
      <c r="AL3" s="23"/>
    </row>
    <row r="4" spans="1:38" ht="10.5" customHeight="1">
      <c r="A4" s="35" t="s">
        <v>50</v>
      </c>
      <c r="B4" s="36" t="s">
        <v>0</v>
      </c>
      <c r="C4" s="37" t="s">
        <v>40</v>
      </c>
      <c r="D4" s="38" t="s">
        <v>48</v>
      </c>
      <c r="E4" s="37" t="s">
        <v>40</v>
      </c>
      <c r="F4" s="38" t="s">
        <v>48</v>
      </c>
      <c r="G4" s="37" t="s">
        <v>40</v>
      </c>
      <c r="H4" s="39" t="s">
        <v>48</v>
      </c>
      <c r="I4" s="24" t="s">
        <v>40</v>
      </c>
      <c r="J4" s="21" t="s">
        <v>48</v>
      </c>
      <c r="K4" s="20" t="s">
        <v>40</v>
      </c>
      <c r="L4" s="21" t="s">
        <v>48</v>
      </c>
      <c r="M4" s="20" t="s">
        <v>40</v>
      </c>
      <c r="N4" s="21" t="s">
        <v>48</v>
      </c>
      <c r="O4" s="20" t="s">
        <v>40</v>
      </c>
      <c r="P4" s="23" t="s">
        <v>48</v>
      </c>
      <c r="Q4" s="24" t="s">
        <v>40</v>
      </c>
      <c r="R4" s="21" t="s">
        <v>48</v>
      </c>
      <c r="S4" s="20" t="s">
        <v>40</v>
      </c>
      <c r="T4" s="21" t="s">
        <v>48</v>
      </c>
      <c r="U4" s="20" t="s">
        <v>40</v>
      </c>
      <c r="V4" s="21" t="s">
        <v>48</v>
      </c>
      <c r="W4" s="20" t="s">
        <v>40</v>
      </c>
      <c r="X4" s="23" t="s">
        <v>48</v>
      </c>
      <c r="Y4" s="24" t="s">
        <v>40</v>
      </c>
      <c r="Z4" s="21" t="s">
        <v>48</v>
      </c>
      <c r="AA4" s="20" t="s">
        <v>40</v>
      </c>
      <c r="AB4" s="21" t="s">
        <v>48</v>
      </c>
      <c r="AC4" s="20" t="s">
        <v>40</v>
      </c>
      <c r="AD4" s="21" t="s">
        <v>48</v>
      </c>
      <c r="AE4" s="20" t="s">
        <v>40</v>
      </c>
      <c r="AF4" s="23" t="s">
        <v>48</v>
      </c>
      <c r="AG4" s="22" t="s">
        <v>40</v>
      </c>
      <c r="AH4" s="21" t="s">
        <v>48</v>
      </c>
      <c r="AI4" s="22" t="s">
        <v>40</v>
      </c>
      <c r="AJ4" s="21" t="s">
        <v>48</v>
      </c>
      <c r="AK4" s="22" t="s">
        <v>40</v>
      </c>
      <c r="AL4" s="23" t="s">
        <v>48</v>
      </c>
    </row>
    <row r="5" spans="1:38" ht="10.5" customHeight="1">
      <c r="A5" s="32">
        <v>1</v>
      </c>
      <c r="B5" s="29" t="s">
        <v>27</v>
      </c>
      <c r="C5" s="6">
        <v>4206.17</v>
      </c>
      <c r="D5" s="7">
        <f aca="true" t="shared" si="0" ref="D5:D38">RANK(C5,C$5:C$38,0)</f>
        <v>10</v>
      </c>
      <c r="E5" s="6">
        <v>1728.4</v>
      </c>
      <c r="F5" s="7">
        <f aca="true" t="shared" si="1" ref="F5:F38">RANK(E5,E$5:E$38,0)</f>
        <v>21</v>
      </c>
      <c r="G5" s="6">
        <v>2267.56</v>
      </c>
      <c r="H5" s="9">
        <f>RANK(G5,G$5:G$38,0)</f>
        <v>23</v>
      </c>
      <c r="I5" s="25">
        <v>57.67</v>
      </c>
      <c r="J5" s="7">
        <f>RANK(I5,I$5:I$38,1)</f>
        <v>18</v>
      </c>
      <c r="K5" s="6">
        <v>67.5</v>
      </c>
      <c r="L5" s="7">
        <f>RANK(K5,K$5:K$38,1)</f>
        <v>24</v>
      </c>
      <c r="M5" s="6">
        <v>76</v>
      </c>
      <c r="N5" s="7">
        <f>RANK(M5,M$5:M$38,1)</f>
        <v>15</v>
      </c>
      <c r="O5" s="6">
        <v>67.06</v>
      </c>
      <c r="P5" s="9">
        <f>RANK(O5,O$5:O$38,1)</f>
        <v>20</v>
      </c>
      <c r="Q5" s="25">
        <v>101.5</v>
      </c>
      <c r="R5" s="7">
        <f aca="true" t="shared" si="2" ref="R5:R38">RANK(Q5,Q$5:Q$38,1)</f>
        <v>22</v>
      </c>
      <c r="S5" s="6">
        <v>106.33</v>
      </c>
      <c r="T5" s="7">
        <f aca="true" t="shared" si="3" ref="T5:T38">RANK(S5,S$5:S$38,1)</f>
        <v>25</v>
      </c>
      <c r="U5" s="6">
        <v>118.5</v>
      </c>
      <c r="V5" s="7">
        <f>RANK(U5,U$5:U$38,1)</f>
        <v>21</v>
      </c>
      <c r="W5" s="6">
        <v>108.78</v>
      </c>
      <c r="X5" s="9">
        <f>RANK(W5,W$5:W$38,1)</f>
        <v>23</v>
      </c>
      <c r="Y5" s="25">
        <v>87.4</v>
      </c>
      <c r="Z5" s="7">
        <f>RANK(Y5,Y$5:Y$38,0)</f>
        <v>26</v>
      </c>
      <c r="AA5" s="6">
        <v>189.83</v>
      </c>
      <c r="AB5" s="7">
        <f aca="true" t="shared" si="4" ref="AB5:AB38">RANK(AA5,AA$5:AA$38,0)</f>
        <v>21</v>
      </c>
      <c r="AC5" s="6">
        <v>129.67</v>
      </c>
      <c r="AD5" s="7">
        <f>RANK(AC5,AC$5:AC$38,0)</f>
        <v>21</v>
      </c>
      <c r="AE5" s="6">
        <v>135.63</v>
      </c>
      <c r="AF5" s="9">
        <f>RANK(AE5,AE$5:AE$38,0)</f>
        <v>23</v>
      </c>
      <c r="AG5" s="8">
        <v>3.6</v>
      </c>
      <c r="AH5" s="7">
        <f aca="true" t="shared" si="5" ref="AH5:AH38">RANK(AG5,AG$5:AG$38,0)</f>
        <v>8</v>
      </c>
      <c r="AI5" s="8">
        <v>3.65</v>
      </c>
      <c r="AJ5" s="7">
        <f>RANK(AI5,AI$5:AI$38,0)</f>
        <v>11</v>
      </c>
      <c r="AK5" s="8">
        <v>3.63</v>
      </c>
      <c r="AL5" s="9">
        <f aca="true" t="shared" si="6" ref="AL5:AL38">RANK(AK5,AK$5:AK$38,0)</f>
        <v>9</v>
      </c>
    </row>
    <row r="6" spans="1:38" ht="10.5" customHeight="1">
      <c r="A6" s="33">
        <v>2</v>
      </c>
      <c r="B6" s="1" t="s">
        <v>35</v>
      </c>
      <c r="C6" s="2">
        <v>3896.3</v>
      </c>
      <c r="D6" s="4">
        <f t="shared" si="0"/>
        <v>17</v>
      </c>
      <c r="E6" s="2">
        <v>2393.26</v>
      </c>
      <c r="F6" s="4">
        <f t="shared" si="1"/>
        <v>11</v>
      </c>
      <c r="G6" s="2">
        <v>2783.04</v>
      </c>
      <c r="H6" s="10">
        <f>RANK(G6,G$5:G$38,0)</f>
        <v>19</v>
      </c>
      <c r="I6" s="26">
        <v>60</v>
      </c>
      <c r="J6" s="4">
        <f aca="true" t="shared" si="7" ref="J6:L38">RANK(I6,I$5:I$38,1)</f>
        <v>28</v>
      </c>
      <c r="K6" s="2">
        <v>68</v>
      </c>
      <c r="L6" s="4">
        <f t="shared" si="7"/>
        <v>25</v>
      </c>
      <c r="M6" s="2">
        <v>74.67</v>
      </c>
      <c r="N6" s="4">
        <f>RANK(M6,M$5:M$38,1)</f>
        <v>8</v>
      </c>
      <c r="O6" s="2">
        <v>67.56</v>
      </c>
      <c r="P6" s="10">
        <f aca="true" t="shared" si="8" ref="P6:P38">RANK(O6,O$5:O$38,1)</f>
        <v>23</v>
      </c>
      <c r="Q6" s="26">
        <v>106</v>
      </c>
      <c r="R6" s="4">
        <f t="shared" si="2"/>
        <v>28</v>
      </c>
      <c r="S6" s="2">
        <v>108.67</v>
      </c>
      <c r="T6" s="4">
        <f t="shared" si="3"/>
        <v>32</v>
      </c>
      <c r="U6" s="2">
        <v>115</v>
      </c>
      <c r="V6" s="4">
        <f>RANK(U6,U$5:U$38,1)</f>
        <v>8</v>
      </c>
      <c r="W6" s="2">
        <v>109.89</v>
      </c>
      <c r="X6" s="10">
        <f aca="true" t="shared" si="9" ref="X6:X38">RANK(W6,W$5:W$38,1)</f>
        <v>29</v>
      </c>
      <c r="Y6" s="26">
        <v>103.53</v>
      </c>
      <c r="Z6" s="4">
        <f aca="true" t="shared" si="10" ref="Z6:Z38">RANK(Y6,Y$5:Y$38,0)</f>
        <v>14</v>
      </c>
      <c r="AA6" s="2">
        <v>206.67</v>
      </c>
      <c r="AB6" s="4">
        <f t="shared" si="4"/>
        <v>16</v>
      </c>
      <c r="AC6" s="2">
        <v>146.67</v>
      </c>
      <c r="AD6" s="4">
        <f>RANK(AC6,AC$5:AC$38,0)</f>
        <v>14</v>
      </c>
      <c r="AE6" s="2">
        <v>152.29</v>
      </c>
      <c r="AF6" s="10">
        <f aca="true" t="shared" si="11" ref="AF6:AF38">RANK(AE6,AE$5:AE$38,0)</f>
        <v>16</v>
      </c>
      <c r="AG6" s="3">
        <v>4.13</v>
      </c>
      <c r="AH6" s="4">
        <f t="shared" si="5"/>
        <v>2</v>
      </c>
      <c r="AI6" s="3">
        <v>3.29</v>
      </c>
      <c r="AJ6" s="4">
        <f>RANK(AI6,AI$5:AI$38,0)</f>
        <v>19</v>
      </c>
      <c r="AK6" s="3">
        <v>3.71</v>
      </c>
      <c r="AL6" s="10">
        <f t="shared" si="6"/>
        <v>7</v>
      </c>
    </row>
    <row r="7" spans="1:38" ht="10.5" customHeight="1">
      <c r="A7" s="33">
        <v>3</v>
      </c>
      <c r="B7" s="1" t="s">
        <v>23</v>
      </c>
      <c r="C7" s="2">
        <v>4019.75</v>
      </c>
      <c r="D7" s="4">
        <f t="shared" si="0"/>
        <v>13</v>
      </c>
      <c r="E7" s="2">
        <v>1656.13</v>
      </c>
      <c r="F7" s="4">
        <f t="shared" si="1"/>
        <v>22</v>
      </c>
      <c r="G7" s="2">
        <v>1815.93</v>
      </c>
      <c r="H7" s="10">
        <f>RANK(G7,G$5:G$38,0)</f>
        <v>26</v>
      </c>
      <c r="I7" s="26">
        <v>56.33</v>
      </c>
      <c r="J7" s="4">
        <f t="shared" si="7"/>
        <v>12</v>
      </c>
      <c r="K7" s="2">
        <v>64.33</v>
      </c>
      <c r="L7" s="4">
        <f t="shared" si="7"/>
        <v>10</v>
      </c>
      <c r="M7" s="2">
        <v>72.33</v>
      </c>
      <c r="N7" s="4">
        <f>RANK(M7,M$5:M$38,1)</f>
        <v>4</v>
      </c>
      <c r="O7" s="2">
        <v>64.33</v>
      </c>
      <c r="P7" s="10">
        <f t="shared" si="8"/>
        <v>6</v>
      </c>
      <c r="Q7" s="26">
        <v>100.67</v>
      </c>
      <c r="R7" s="4">
        <f t="shared" si="2"/>
        <v>17</v>
      </c>
      <c r="S7" s="2">
        <v>103.33</v>
      </c>
      <c r="T7" s="4">
        <f t="shared" si="3"/>
        <v>12</v>
      </c>
      <c r="U7" s="2">
        <v>112.67</v>
      </c>
      <c r="V7" s="4">
        <f>RANK(U7,U$5:U$38,1)</f>
        <v>4</v>
      </c>
      <c r="W7" s="2">
        <v>105.56</v>
      </c>
      <c r="X7" s="10">
        <f t="shared" si="9"/>
        <v>10</v>
      </c>
      <c r="Y7" s="26">
        <v>97.27</v>
      </c>
      <c r="Z7" s="4">
        <f t="shared" si="10"/>
        <v>17</v>
      </c>
      <c r="AA7" s="2">
        <v>156.33</v>
      </c>
      <c r="AB7" s="4">
        <f t="shared" si="4"/>
        <v>28</v>
      </c>
      <c r="AC7" s="2">
        <v>123</v>
      </c>
      <c r="AD7" s="4">
        <f>RANK(AC7,AC$5:AC$38,0)</f>
        <v>23</v>
      </c>
      <c r="AE7" s="2">
        <v>125.53</v>
      </c>
      <c r="AF7" s="10">
        <f t="shared" si="11"/>
        <v>27</v>
      </c>
      <c r="AG7" s="3">
        <v>3.5</v>
      </c>
      <c r="AH7" s="4">
        <f t="shared" si="5"/>
        <v>11</v>
      </c>
      <c r="AI7" s="3">
        <v>3.71</v>
      </c>
      <c r="AJ7" s="4">
        <f>RANK(AI7,AI$5:AI$38,0)</f>
        <v>10</v>
      </c>
      <c r="AK7" s="3">
        <v>3.61</v>
      </c>
      <c r="AL7" s="10">
        <f t="shared" si="6"/>
        <v>11</v>
      </c>
    </row>
    <row r="8" spans="1:38" ht="10.5" customHeight="1">
      <c r="A8" s="33">
        <v>4</v>
      </c>
      <c r="B8" s="1" t="s">
        <v>22</v>
      </c>
      <c r="C8" s="2">
        <v>6192.59</v>
      </c>
      <c r="D8" s="4">
        <f t="shared" si="0"/>
        <v>3</v>
      </c>
      <c r="E8" s="2">
        <v>1272.61</v>
      </c>
      <c r="F8" s="4">
        <f t="shared" si="1"/>
        <v>30</v>
      </c>
      <c r="G8" s="2" t="s">
        <v>41</v>
      </c>
      <c r="H8" s="10"/>
      <c r="I8" s="26">
        <v>57</v>
      </c>
      <c r="J8" s="4">
        <f t="shared" si="7"/>
        <v>16</v>
      </c>
      <c r="K8" s="2">
        <v>66.59</v>
      </c>
      <c r="L8" s="4">
        <f t="shared" si="7"/>
        <v>21</v>
      </c>
      <c r="M8" s="2" t="s">
        <v>41</v>
      </c>
      <c r="O8" s="2">
        <v>64.19</v>
      </c>
      <c r="P8" s="10">
        <f t="shared" si="8"/>
        <v>5</v>
      </c>
      <c r="Q8" s="26">
        <v>100</v>
      </c>
      <c r="R8" s="4">
        <f t="shared" si="2"/>
        <v>13</v>
      </c>
      <c r="S8" s="2">
        <v>101</v>
      </c>
      <c r="T8" s="4">
        <f t="shared" si="3"/>
        <v>9</v>
      </c>
      <c r="W8" s="2">
        <v>100.75</v>
      </c>
      <c r="X8" s="10">
        <f t="shared" si="9"/>
        <v>1</v>
      </c>
      <c r="Y8" s="26">
        <v>122</v>
      </c>
      <c r="Z8" s="4">
        <f t="shared" si="10"/>
        <v>7</v>
      </c>
      <c r="AA8" s="2">
        <v>188.28</v>
      </c>
      <c r="AB8" s="4">
        <f t="shared" si="4"/>
        <v>22</v>
      </c>
      <c r="AE8" s="2">
        <v>171.71</v>
      </c>
      <c r="AF8" s="10">
        <f t="shared" si="11"/>
        <v>12</v>
      </c>
      <c r="AG8" s="3">
        <v>2.9</v>
      </c>
      <c r="AH8" s="4">
        <f t="shared" si="5"/>
        <v>17</v>
      </c>
      <c r="AK8" s="3">
        <v>2.9</v>
      </c>
      <c r="AL8" s="10">
        <f t="shared" si="6"/>
        <v>22</v>
      </c>
    </row>
    <row r="9" spans="1:38" ht="10.5" customHeight="1">
      <c r="A9" s="33">
        <v>5</v>
      </c>
      <c r="B9" s="1" t="s">
        <v>12</v>
      </c>
      <c r="C9" s="2">
        <v>3422.22</v>
      </c>
      <c r="D9" s="4">
        <f t="shared" si="0"/>
        <v>23</v>
      </c>
      <c r="E9" s="2">
        <v>1416.44</v>
      </c>
      <c r="F9" s="4">
        <f t="shared" si="1"/>
        <v>26</v>
      </c>
      <c r="G9" s="2">
        <v>2465</v>
      </c>
      <c r="H9" s="10">
        <f aca="true" t="shared" si="12" ref="H9:H38">RANK(G9,G$5:G$38,0)</f>
        <v>21</v>
      </c>
      <c r="I9" s="26">
        <v>56</v>
      </c>
      <c r="J9" s="4">
        <f t="shared" si="7"/>
        <v>10</v>
      </c>
      <c r="K9" s="2">
        <v>60</v>
      </c>
      <c r="L9" s="4">
        <f t="shared" si="7"/>
        <v>3</v>
      </c>
      <c r="M9" s="2">
        <v>74.67</v>
      </c>
      <c r="N9" s="4">
        <f aca="true" t="shared" si="13" ref="N9:N38">RANK(M9,M$5:M$38,1)</f>
        <v>8</v>
      </c>
      <c r="O9" s="2">
        <v>63.56</v>
      </c>
      <c r="P9" s="10">
        <f t="shared" si="8"/>
        <v>3</v>
      </c>
      <c r="Q9" s="26">
        <v>99.33</v>
      </c>
      <c r="R9" s="4">
        <f t="shared" si="2"/>
        <v>12</v>
      </c>
      <c r="S9" s="2">
        <v>97.67</v>
      </c>
      <c r="T9" s="4">
        <f t="shared" si="3"/>
        <v>5</v>
      </c>
      <c r="U9" s="2">
        <v>115.67</v>
      </c>
      <c r="V9" s="4">
        <f aca="true" t="shared" si="14" ref="V9:V38">RANK(U9,U$5:U$38,1)</f>
        <v>10</v>
      </c>
      <c r="W9" s="2">
        <v>104.22</v>
      </c>
      <c r="X9" s="10">
        <f t="shared" si="9"/>
        <v>4</v>
      </c>
      <c r="Y9" s="26">
        <v>80.33</v>
      </c>
      <c r="Z9" s="4">
        <f t="shared" si="10"/>
        <v>30</v>
      </c>
      <c r="AA9" s="2">
        <v>146.33</v>
      </c>
      <c r="AB9" s="4">
        <f t="shared" si="4"/>
        <v>32</v>
      </c>
      <c r="AC9" s="2">
        <v>116.33</v>
      </c>
      <c r="AD9" s="4">
        <f aca="true" t="shared" si="15" ref="AD9:AD38">RANK(AC9,AC$5:AC$38,0)</f>
        <v>26</v>
      </c>
      <c r="AE9" s="2">
        <v>114.33</v>
      </c>
      <c r="AF9" s="10">
        <f t="shared" si="11"/>
        <v>31</v>
      </c>
      <c r="AG9" s="3">
        <v>2.8</v>
      </c>
      <c r="AH9" s="4">
        <f t="shared" si="5"/>
        <v>19</v>
      </c>
      <c r="AI9" s="3">
        <v>3.41</v>
      </c>
      <c r="AJ9" s="4">
        <f aca="true" t="shared" si="16" ref="AJ9:AJ38">RANK(AI9,AI$5:AI$38,0)</f>
        <v>16</v>
      </c>
      <c r="AK9" s="3">
        <v>3.1</v>
      </c>
      <c r="AL9" s="10">
        <f t="shared" si="6"/>
        <v>18</v>
      </c>
    </row>
    <row r="10" spans="1:38" ht="10.5" customHeight="1">
      <c r="A10" s="33">
        <v>6</v>
      </c>
      <c r="B10" s="1" t="s">
        <v>13</v>
      </c>
      <c r="C10" s="2">
        <v>4029.63</v>
      </c>
      <c r="D10" s="4">
        <f t="shared" si="0"/>
        <v>12</v>
      </c>
      <c r="E10" s="2">
        <v>3125.56</v>
      </c>
      <c r="F10" s="4">
        <f t="shared" si="1"/>
        <v>3</v>
      </c>
      <c r="G10" s="2">
        <v>3885.07</v>
      </c>
      <c r="H10" s="10">
        <f t="shared" si="12"/>
        <v>9</v>
      </c>
      <c r="I10" s="26">
        <v>62</v>
      </c>
      <c r="J10" s="4">
        <f t="shared" si="7"/>
        <v>32</v>
      </c>
      <c r="K10" s="2">
        <v>67.33</v>
      </c>
      <c r="L10" s="4">
        <f t="shared" si="7"/>
        <v>22</v>
      </c>
      <c r="M10" s="2">
        <v>70.33</v>
      </c>
      <c r="N10" s="4">
        <f t="shared" si="13"/>
        <v>2</v>
      </c>
      <c r="O10" s="2">
        <v>66.56</v>
      </c>
      <c r="P10" s="10">
        <f t="shared" si="8"/>
        <v>16</v>
      </c>
      <c r="Q10" s="26">
        <v>108</v>
      </c>
      <c r="R10" s="4">
        <f t="shared" si="2"/>
        <v>32</v>
      </c>
      <c r="S10" s="2">
        <v>104</v>
      </c>
      <c r="T10" s="4">
        <f t="shared" si="3"/>
        <v>14</v>
      </c>
      <c r="U10" s="2">
        <v>111.33</v>
      </c>
      <c r="V10" s="4">
        <f t="shared" si="14"/>
        <v>1</v>
      </c>
      <c r="W10" s="2">
        <v>107.78</v>
      </c>
      <c r="X10" s="10">
        <f t="shared" si="9"/>
        <v>18</v>
      </c>
      <c r="Y10" s="26">
        <v>106.87</v>
      </c>
      <c r="Z10" s="4">
        <f t="shared" si="10"/>
        <v>13</v>
      </c>
      <c r="AA10" s="2">
        <v>205.67</v>
      </c>
      <c r="AB10" s="4">
        <f t="shared" si="4"/>
        <v>17</v>
      </c>
      <c r="AC10" s="2">
        <v>144.33</v>
      </c>
      <c r="AD10" s="4">
        <f t="shared" si="15"/>
        <v>15</v>
      </c>
      <c r="AE10" s="2">
        <v>152.29</v>
      </c>
      <c r="AF10" s="10">
        <f t="shared" si="11"/>
        <v>16</v>
      </c>
      <c r="AG10" s="3">
        <v>2.57</v>
      </c>
      <c r="AH10" s="4">
        <f t="shared" si="5"/>
        <v>23</v>
      </c>
      <c r="AI10" s="3">
        <v>3.41</v>
      </c>
      <c r="AJ10" s="4">
        <f t="shared" si="16"/>
        <v>16</v>
      </c>
      <c r="AK10" s="3">
        <v>2.99</v>
      </c>
      <c r="AL10" s="10">
        <f t="shared" si="6"/>
        <v>20</v>
      </c>
    </row>
    <row r="11" spans="1:38" ht="10.5" customHeight="1">
      <c r="A11" s="33">
        <v>7</v>
      </c>
      <c r="B11" s="1" t="s">
        <v>14</v>
      </c>
      <c r="C11" s="2">
        <v>3903.7</v>
      </c>
      <c r="D11" s="4">
        <f t="shared" si="0"/>
        <v>16</v>
      </c>
      <c r="E11" s="2">
        <v>1353.81</v>
      </c>
      <c r="F11" s="4">
        <f t="shared" si="1"/>
        <v>29</v>
      </c>
      <c r="G11" s="2">
        <v>2951.45</v>
      </c>
      <c r="H11" s="10">
        <f t="shared" si="12"/>
        <v>18</v>
      </c>
      <c r="I11" s="26">
        <v>58</v>
      </c>
      <c r="J11" s="4">
        <f t="shared" si="7"/>
        <v>20</v>
      </c>
      <c r="K11" s="2">
        <v>66</v>
      </c>
      <c r="L11" s="4">
        <f t="shared" si="7"/>
        <v>19</v>
      </c>
      <c r="M11" s="2">
        <v>77.67</v>
      </c>
      <c r="N11" s="4">
        <f t="shared" si="13"/>
        <v>22</v>
      </c>
      <c r="O11" s="2">
        <v>68.38</v>
      </c>
      <c r="P11" s="10">
        <f t="shared" si="8"/>
        <v>24</v>
      </c>
      <c r="Q11" s="26">
        <v>104.5</v>
      </c>
      <c r="R11" s="4">
        <f t="shared" si="2"/>
        <v>26</v>
      </c>
      <c r="S11" s="2">
        <v>105.67</v>
      </c>
      <c r="T11" s="4">
        <f t="shared" si="3"/>
        <v>23</v>
      </c>
      <c r="U11" s="2">
        <v>118.67</v>
      </c>
      <c r="V11" s="4">
        <f t="shared" si="14"/>
        <v>22</v>
      </c>
      <c r="W11" s="2">
        <v>110.25</v>
      </c>
      <c r="X11" s="10">
        <f t="shared" si="9"/>
        <v>32</v>
      </c>
      <c r="Y11" s="26">
        <v>88.4</v>
      </c>
      <c r="Z11" s="4">
        <f t="shared" si="10"/>
        <v>24</v>
      </c>
      <c r="AA11" s="2">
        <v>164.67</v>
      </c>
      <c r="AB11" s="4">
        <f t="shared" si="4"/>
        <v>25</v>
      </c>
      <c r="AC11" s="2">
        <v>113.67</v>
      </c>
      <c r="AD11" s="4">
        <f t="shared" si="15"/>
        <v>28</v>
      </c>
      <c r="AE11" s="2">
        <v>126.48</v>
      </c>
      <c r="AF11" s="10">
        <f t="shared" si="11"/>
        <v>24</v>
      </c>
      <c r="AG11" s="3">
        <v>2.53</v>
      </c>
      <c r="AH11" s="4">
        <f t="shared" si="5"/>
        <v>24</v>
      </c>
      <c r="AI11" s="3">
        <v>2.99</v>
      </c>
      <c r="AJ11" s="4">
        <f t="shared" si="16"/>
        <v>24</v>
      </c>
      <c r="AK11" s="3">
        <v>2.76</v>
      </c>
      <c r="AL11" s="10">
        <f t="shared" si="6"/>
        <v>25</v>
      </c>
    </row>
    <row r="12" spans="1:38" ht="10.5" customHeight="1">
      <c r="A12" s="33">
        <v>8</v>
      </c>
      <c r="B12" s="1" t="s">
        <v>16</v>
      </c>
      <c r="C12" s="2">
        <v>3009.88</v>
      </c>
      <c r="D12" s="4">
        <f t="shared" si="0"/>
        <v>27</v>
      </c>
      <c r="E12" s="2">
        <v>933.45</v>
      </c>
      <c r="F12" s="4">
        <f t="shared" si="1"/>
        <v>34</v>
      </c>
      <c r="G12" s="2">
        <v>2561.86</v>
      </c>
      <c r="H12" s="10">
        <f t="shared" si="12"/>
        <v>20</v>
      </c>
      <c r="I12" s="26">
        <v>56</v>
      </c>
      <c r="J12" s="4">
        <f t="shared" si="7"/>
        <v>10</v>
      </c>
      <c r="K12" s="2">
        <v>65</v>
      </c>
      <c r="L12" s="4">
        <f t="shared" si="7"/>
        <v>14</v>
      </c>
      <c r="M12" s="2">
        <v>76.67</v>
      </c>
      <c r="N12" s="4">
        <f t="shared" si="13"/>
        <v>19</v>
      </c>
      <c r="O12" s="2">
        <v>65.89</v>
      </c>
      <c r="P12" s="10">
        <f t="shared" si="8"/>
        <v>14</v>
      </c>
      <c r="Q12" s="26">
        <v>101</v>
      </c>
      <c r="R12" s="4">
        <f t="shared" si="2"/>
        <v>18</v>
      </c>
      <c r="S12" s="2">
        <v>103.33</v>
      </c>
      <c r="T12" s="4">
        <f t="shared" si="3"/>
        <v>12</v>
      </c>
      <c r="U12" s="2">
        <v>117.33</v>
      </c>
      <c r="V12" s="4">
        <f t="shared" si="14"/>
        <v>19</v>
      </c>
      <c r="W12" s="2">
        <v>107.22</v>
      </c>
      <c r="X12" s="10">
        <f t="shared" si="9"/>
        <v>15</v>
      </c>
      <c r="Y12" s="26">
        <v>85.52</v>
      </c>
      <c r="Z12" s="4">
        <f t="shared" si="10"/>
        <v>28</v>
      </c>
      <c r="AA12" s="2">
        <v>146</v>
      </c>
      <c r="AB12" s="4">
        <f t="shared" si="4"/>
        <v>33</v>
      </c>
      <c r="AC12" s="2">
        <v>111.33</v>
      </c>
      <c r="AD12" s="4">
        <f t="shared" si="15"/>
        <v>29</v>
      </c>
      <c r="AE12" s="2">
        <v>114.28</v>
      </c>
      <c r="AF12" s="10">
        <f t="shared" si="11"/>
        <v>32</v>
      </c>
      <c r="AG12" s="3">
        <v>2.7</v>
      </c>
      <c r="AH12" s="4">
        <f t="shared" si="5"/>
        <v>22</v>
      </c>
      <c r="AI12" s="3">
        <v>3.51</v>
      </c>
      <c r="AJ12" s="4">
        <f t="shared" si="16"/>
        <v>13</v>
      </c>
      <c r="AK12" s="3">
        <v>3.11</v>
      </c>
      <c r="AL12" s="10">
        <f t="shared" si="6"/>
        <v>17</v>
      </c>
    </row>
    <row r="13" spans="1:38" ht="10.5" customHeight="1">
      <c r="A13" s="33">
        <v>9</v>
      </c>
      <c r="B13" s="1" t="s">
        <v>15</v>
      </c>
      <c r="C13" s="2">
        <v>3441.98</v>
      </c>
      <c r="D13" s="4">
        <f t="shared" si="0"/>
        <v>21</v>
      </c>
      <c r="E13" s="2">
        <v>1580.25</v>
      </c>
      <c r="F13" s="4">
        <f t="shared" si="1"/>
        <v>25</v>
      </c>
      <c r="G13" s="2">
        <v>3786.53</v>
      </c>
      <c r="H13" s="10">
        <f t="shared" si="12"/>
        <v>10</v>
      </c>
      <c r="I13" s="26">
        <v>59</v>
      </c>
      <c r="J13" s="4">
        <f t="shared" si="7"/>
        <v>26</v>
      </c>
      <c r="K13" s="2">
        <v>65.33</v>
      </c>
      <c r="L13" s="4">
        <f t="shared" si="7"/>
        <v>17</v>
      </c>
      <c r="M13" s="2">
        <v>76</v>
      </c>
      <c r="N13" s="4">
        <f t="shared" si="13"/>
        <v>15</v>
      </c>
      <c r="O13" s="2">
        <v>66.78</v>
      </c>
      <c r="P13" s="10">
        <f t="shared" si="8"/>
        <v>17</v>
      </c>
      <c r="Q13" s="26">
        <v>106</v>
      </c>
      <c r="R13" s="4">
        <f t="shared" si="2"/>
        <v>28</v>
      </c>
      <c r="S13" s="2">
        <v>107.67</v>
      </c>
      <c r="T13" s="4">
        <f t="shared" si="3"/>
        <v>29</v>
      </c>
      <c r="U13" s="2">
        <v>116</v>
      </c>
      <c r="V13" s="4">
        <f t="shared" si="14"/>
        <v>14</v>
      </c>
      <c r="W13" s="2">
        <v>109.89</v>
      </c>
      <c r="X13" s="10">
        <f t="shared" si="9"/>
        <v>29</v>
      </c>
      <c r="Y13" s="26">
        <v>68.27</v>
      </c>
      <c r="Z13" s="4">
        <f t="shared" si="10"/>
        <v>32</v>
      </c>
      <c r="AA13" s="2">
        <v>153</v>
      </c>
      <c r="AB13" s="4">
        <f t="shared" si="4"/>
        <v>30</v>
      </c>
      <c r="AC13" s="2">
        <v>122.33</v>
      </c>
      <c r="AD13" s="4">
        <f t="shared" si="15"/>
        <v>24</v>
      </c>
      <c r="AE13" s="2">
        <v>114.53</v>
      </c>
      <c r="AF13" s="10">
        <f t="shared" si="11"/>
        <v>30</v>
      </c>
      <c r="AG13" s="3">
        <v>2.47</v>
      </c>
      <c r="AH13" s="4">
        <f t="shared" si="5"/>
        <v>25</v>
      </c>
      <c r="AI13" s="3">
        <v>3.51</v>
      </c>
      <c r="AJ13" s="4">
        <f t="shared" si="16"/>
        <v>13</v>
      </c>
      <c r="AK13" s="3">
        <v>2.99</v>
      </c>
      <c r="AL13" s="10">
        <f t="shared" si="6"/>
        <v>20</v>
      </c>
    </row>
    <row r="14" spans="1:38" ht="10.5" customHeight="1">
      <c r="A14" s="33">
        <v>10</v>
      </c>
      <c r="B14" s="1" t="s">
        <v>33</v>
      </c>
      <c r="C14" s="2">
        <v>2518.52</v>
      </c>
      <c r="D14" s="4">
        <f t="shared" si="0"/>
        <v>32</v>
      </c>
      <c r="E14" s="2">
        <v>1183.98</v>
      </c>
      <c r="F14" s="4">
        <f t="shared" si="1"/>
        <v>32</v>
      </c>
      <c r="G14" s="2">
        <v>1739.55</v>
      </c>
      <c r="H14" s="10">
        <f t="shared" si="12"/>
        <v>28</v>
      </c>
      <c r="I14" s="26">
        <v>68</v>
      </c>
      <c r="J14" s="4">
        <f t="shared" si="7"/>
        <v>34</v>
      </c>
      <c r="K14" s="2">
        <v>68</v>
      </c>
      <c r="L14" s="4">
        <f t="shared" si="7"/>
        <v>25</v>
      </c>
      <c r="M14" s="2">
        <v>78.67</v>
      </c>
      <c r="N14" s="4">
        <f t="shared" si="13"/>
        <v>28</v>
      </c>
      <c r="O14" s="2">
        <v>72.57</v>
      </c>
      <c r="P14" s="10">
        <f t="shared" si="8"/>
        <v>33</v>
      </c>
      <c r="Q14" s="26">
        <v>114</v>
      </c>
      <c r="R14" s="4">
        <f t="shared" si="2"/>
        <v>34</v>
      </c>
      <c r="S14" s="2">
        <v>104.67</v>
      </c>
      <c r="T14" s="4">
        <f t="shared" si="3"/>
        <v>18</v>
      </c>
      <c r="U14" s="2">
        <v>120</v>
      </c>
      <c r="V14" s="4">
        <f t="shared" si="14"/>
        <v>26</v>
      </c>
      <c r="W14" s="2">
        <v>112.57</v>
      </c>
      <c r="X14" s="10">
        <f t="shared" si="9"/>
        <v>33</v>
      </c>
      <c r="Y14" s="26">
        <v>102</v>
      </c>
      <c r="Z14" s="4">
        <f t="shared" si="10"/>
        <v>15</v>
      </c>
      <c r="AA14" s="2">
        <v>186.67</v>
      </c>
      <c r="AB14" s="4">
        <f t="shared" si="4"/>
        <v>23</v>
      </c>
      <c r="AC14" s="2">
        <v>111.11</v>
      </c>
      <c r="AD14" s="4">
        <f t="shared" si="15"/>
        <v>30</v>
      </c>
      <c r="AE14" s="2">
        <v>142.19</v>
      </c>
      <c r="AF14" s="10">
        <f t="shared" si="11"/>
        <v>19</v>
      </c>
      <c r="AG14" s="3">
        <v>2</v>
      </c>
      <c r="AH14" s="4">
        <f t="shared" si="5"/>
        <v>32</v>
      </c>
      <c r="AI14" s="3">
        <v>3.03</v>
      </c>
      <c r="AJ14" s="4">
        <f t="shared" si="16"/>
        <v>23</v>
      </c>
      <c r="AK14" s="3">
        <v>2.51</v>
      </c>
      <c r="AL14" s="10">
        <f t="shared" si="6"/>
        <v>30</v>
      </c>
    </row>
    <row r="15" spans="1:38" ht="10.5" customHeight="1">
      <c r="A15" s="33">
        <v>11</v>
      </c>
      <c r="B15" s="1" t="s">
        <v>37</v>
      </c>
      <c r="C15" s="2">
        <v>3891.36</v>
      </c>
      <c r="D15" s="4">
        <f t="shared" si="0"/>
        <v>19</v>
      </c>
      <c r="E15" s="2">
        <v>1993.55</v>
      </c>
      <c r="F15" s="4">
        <f t="shared" si="1"/>
        <v>18</v>
      </c>
      <c r="G15" s="2">
        <v>4417.78</v>
      </c>
      <c r="H15" s="10">
        <f t="shared" si="12"/>
        <v>7</v>
      </c>
      <c r="I15" s="26">
        <v>54.67</v>
      </c>
      <c r="J15" s="4">
        <f t="shared" si="7"/>
        <v>7</v>
      </c>
      <c r="K15" s="2">
        <v>75.12</v>
      </c>
      <c r="L15" s="4">
        <f t="shared" si="7"/>
        <v>31</v>
      </c>
      <c r="M15" s="2">
        <v>81.33</v>
      </c>
      <c r="N15" s="4">
        <f t="shared" si="13"/>
        <v>32</v>
      </c>
      <c r="O15" s="2">
        <v>70.37</v>
      </c>
      <c r="P15" s="10">
        <f t="shared" si="8"/>
        <v>32</v>
      </c>
      <c r="Q15" s="26">
        <v>95.33</v>
      </c>
      <c r="R15" s="4">
        <f t="shared" si="2"/>
        <v>4</v>
      </c>
      <c r="S15" s="2">
        <v>112</v>
      </c>
      <c r="T15" s="4">
        <f t="shared" si="3"/>
        <v>34</v>
      </c>
      <c r="U15" s="2">
        <v>121.67</v>
      </c>
      <c r="V15" s="4">
        <f t="shared" si="14"/>
        <v>32</v>
      </c>
      <c r="W15" s="2">
        <v>109.67</v>
      </c>
      <c r="X15" s="10">
        <f t="shared" si="9"/>
        <v>28</v>
      </c>
      <c r="Y15" s="26">
        <v>88.6</v>
      </c>
      <c r="Z15" s="4">
        <f t="shared" si="10"/>
        <v>23</v>
      </c>
      <c r="AA15" s="2">
        <v>198.21</v>
      </c>
      <c r="AB15" s="4">
        <f t="shared" si="4"/>
        <v>18</v>
      </c>
      <c r="AC15" s="2">
        <v>135.33</v>
      </c>
      <c r="AD15" s="4">
        <f t="shared" si="15"/>
        <v>18</v>
      </c>
      <c r="AE15" s="2">
        <v>140.72</v>
      </c>
      <c r="AF15" s="10">
        <f t="shared" si="11"/>
        <v>22</v>
      </c>
      <c r="AG15" s="3">
        <v>2.38</v>
      </c>
      <c r="AH15" s="4">
        <f t="shared" si="5"/>
        <v>29</v>
      </c>
      <c r="AI15" s="3">
        <v>3.11</v>
      </c>
      <c r="AJ15" s="4">
        <f t="shared" si="16"/>
        <v>21</v>
      </c>
      <c r="AK15" s="3">
        <v>2.75</v>
      </c>
      <c r="AL15" s="10">
        <f t="shared" si="6"/>
        <v>26</v>
      </c>
    </row>
    <row r="16" spans="1:38" ht="10.5" customHeight="1">
      <c r="A16" s="33">
        <v>12</v>
      </c>
      <c r="B16" s="1" t="s">
        <v>17</v>
      </c>
      <c r="C16" s="2">
        <v>3185.19</v>
      </c>
      <c r="D16" s="4">
        <f t="shared" si="0"/>
        <v>25</v>
      </c>
      <c r="E16" s="2">
        <v>2643.78</v>
      </c>
      <c r="F16" s="4">
        <f t="shared" si="1"/>
        <v>8</v>
      </c>
      <c r="G16" s="2">
        <v>6526.44</v>
      </c>
      <c r="H16" s="10">
        <f t="shared" si="12"/>
        <v>1</v>
      </c>
      <c r="I16" s="26">
        <v>59.33</v>
      </c>
      <c r="J16" s="4">
        <f t="shared" si="7"/>
        <v>27</v>
      </c>
      <c r="K16" s="2">
        <v>70.33</v>
      </c>
      <c r="L16" s="4">
        <f t="shared" si="7"/>
        <v>28</v>
      </c>
      <c r="M16" s="2">
        <v>78</v>
      </c>
      <c r="N16" s="4">
        <f t="shared" si="13"/>
        <v>25</v>
      </c>
      <c r="O16" s="2">
        <v>69.22</v>
      </c>
      <c r="P16" s="10">
        <f t="shared" si="8"/>
        <v>27</v>
      </c>
      <c r="Q16" s="26">
        <v>103.67</v>
      </c>
      <c r="R16" s="4">
        <f t="shared" si="2"/>
        <v>25</v>
      </c>
      <c r="S16" s="2">
        <v>106</v>
      </c>
      <c r="T16" s="4">
        <f t="shared" si="3"/>
        <v>24</v>
      </c>
      <c r="U16" s="2">
        <v>120.67</v>
      </c>
      <c r="V16" s="4">
        <f t="shared" si="14"/>
        <v>30</v>
      </c>
      <c r="W16" s="2">
        <v>110.11</v>
      </c>
      <c r="X16" s="10">
        <f t="shared" si="9"/>
        <v>31</v>
      </c>
      <c r="Y16" s="26">
        <v>87.6</v>
      </c>
      <c r="Z16" s="4">
        <f t="shared" si="10"/>
        <v>25</v>
      </c>
      <c r="AA16" s="2">
        <v>236.33</v>
      </c>
      <c r="AB16" s="4">
        <f t="shared" si="4"/>
        <v>10</v>
      </c>
      <c r="AC16" s="2">
        <v>141.67</v>
      </c>
      <c r="AD16" s="4">
        <f t="shared" si="15"/>
        <v>16</v>
      </c>
      <c r="AE16" s="2">
        <v>155.2</v>
      </c>
      <c r="AF16" s="10">
        <f t="shared" si="11"/>
        <v>15</v>
      </c>
      <c r="AG16" s="3">
        <v>3.27</v>
      </c>
      <c r="AH16" s="4">
        <f t="shared" si="5"/>
        <v>13</v>
      </c>
      <c r="AI16" s="3">
        <v>3.1</v>
      </c>
      <c r="AJ16" s="4">
        <f t="shared" si="16"/>
        <v>22</v>
      </c>
      <c r="AK16" s="3">
        <v>3.18</v>
      </c>
      <c r="AL16" s="10">
        <f t="shared" si="6"/>
        <v>15</v>
      </c>
    </row>
    <row r="17" spans="1:38" ht="10.5" customHeight="1">
      <c r="A17" s="33">
        <v>13</v>
      </c>
      <c r="B17" s="1" t="s">
        <v>24</v>
      </c>
      <c r="C17" s="2">
        <v>2962.96</v>
      </c>
      <c r="D17" s="4">
        <f t="shared" si="0"/>
        <v>30</v>
      </c>
      <c r="E17" s="2">
        <v>2207.77</v>
      </c>
      <c r="F17" s="4">
        <f t="shared" si="1"/>
        <v>14</v>
      </c>
      <c r="G17" s="2">
        <v>2361.4</v>
      </c>
      <c r="H17" s="10">
        <f t="shared" si="12"/>
        <v>22</v>
      </c>
      <c r="I17" s="26">
        <v>60.67</v>
      </c>
      <c r="J17" s="4">
        <f t="shared" si="7"/>
        <v>30</v>
      </c>
      <c r="K17" s="2">
        <v>63.67</v>
      </c>
      <c r="L17" s="4">
        <f t="shared" si="7"/>
        <v>8</v>
      </c>
      <c r="M17" s="2">
        <v>76.33</v>
      </c>
      <c r="N17" s="4">
        <f t="shared" si="13"/>
        <v>18</v>
      </c>
      <c r="O17" s="2">
        <v>66.89</v>
      </c>
      <c r="P17" s="10">
        <f t="shared" si="8"/>
        <v>19</v>
      </c>
      <c r="Q17" s="26">
        <v>104.67</v>
      </c>
      <c r="R17" s="4">
        <f t="shared" si="2"/>
        <v>27</v>
      </c>
      <c r="S17" s="2">
        <v>100.33</v>
      </c>
      <c r="T17" s="4">
        <f t="shared" si="3"/>
        <v>7</v>
      </c>
      <c r="U17" s="2">
        <v>119.33</v>
      </c>
      <c r="V17" s="4">
        <f t="shared" si="14"/>
        <v>24</v>
      </c>
      <c r="W17" s="2">
        <v>108.11</v>
      </c>
      <c r="X17" s="10">
        <f t="shared" si="9"/>
        <v>21</v>
      </c>
      <c r="Y17" s="26">
        <v>86.93</v>
      </c>
      <c r="Z17" s="4">
        <f t="shared" si="10"/>
        <v>27</v>
      </c>
      <c r="AA17" s="2">
        <v>166.67</v>
      </c>
      <c r="AB17" s="4">
        <f t="shared" si="4"/>
        <v>24</v>
      </c>
      <c r="AC17" s="2">
        <v>109</v>
      </c>
      <c r="AD17" s="4">
        <f t="shared" si="15"/>
        <v>32</v>
      </c>
      <c r="AE17" s="2">
        <v>120.87</v>
      </c>
      <c r="AF17" s="10">
        <f t="shared" si="11"/>
        <v>29</v>
      </c>
      <c r="AG17" s="3">
        <v>2.1</v>
      </c>
      <c r="AH17" s="4">
        <f t="shared" si="5"/>
        <v>31</v>
      </c>
      <c r="AI17" s="3">
        <v>1.94</v>
      </c>
      <c r="AJ17" s="4">
        <f t="shared" si="16"/>
        <v>31</v>
      </c>
      <c r="AK17" s="3">
        <v>2.02</v>
      </c>
      <c r="AL17" s="10">
        <f t="shared" si="6"/>
        <v>32</v>
      </c>
    </row>
    <row r="18" spans="1:38" ht="10.5" customHeight="1">
      <c r="A18" s="33">
        <v>14</v>
      </c>
      <c r="B18" s="1" t="s">
        <v>20</v>
      </c>
      <c r="C18" s="2">
        <v>1333.33</v>
      </c>
      <c r="D18" s="4">
        <f t="shared" si="0"/>
        <v>34</v>
      </c>
      <c r="E18" s="2">
        <v>2782.29</v>
      </c>
      <c r="F18" s="4">
        <f t="shared" si="1"/>
        <v>7</v>
      </c>
      <c r="G18" s="2">
        <v>1933.02</v>
      </c>
      <c r="H18" s="10">
        <f t="shared" si="12"/>
        <v>24</v>
      </c>
      <c r="I18" s="26">
        <v>62.5</v>
      </c>
      <c r="J18" s="4">
        <f t="shared" si="7"/>
        <v>33</v>
      </c>
      <c r="K18" s="2">
        <v>64.67</v>
      </c>
      <c r="L18" s="4">
        <f t="shared" si="7"/>
        <v>12</v>
      </c>
      <c r="M18" s="2">
        <v>77.67</v>
      </c>
      <c r="N18" s="4">
        <f t="shared" si="13"/>
        <v>22</v>
      </c>
      <c r="O18" s="2">
        <v>69</v>
      </c>
      <c r="P18" s="10">
        <f t="shared" si="8"/>
        <v>26</v>
      </c>
      <c r="Q18" s="26">
        <v>111</v>
      </c>
      <c r="R18" s="4">
        <f t="shared" si="2"/>
        <v>33</v>
      </c>
      <c r="S18" s="2">
        <v>100</v>
      </c>
      <c r="T18" s="4">
        <f t="shared" si="3"/>
        <v>6</v>
      </c>
      <c r="U18" s="2">
        <v>116.67</v>
      </c>
      <c r="V18" s="4">
        <f t="shared" si="14"/>
        <v>16</v>
      </c>
      <c r="W18" s="2">
        <v>109</v>
      </c>
      <c r="X18" s="10">
        <f t="shared" si="9"/>
        <v>24</v>
      </c>
      <c r="Y18" s="26">
        <v>67.03</v>
      </c>
      <c r="Z18" s="4">
        <f t="shared" si="10"/>
        <v>33</v>
      </c>
      <c r="AA18" s="2">
        <v>148.67</v>
      </c>
      <c r="AB18" s="4">
        <f t="shared" si="4"/>
        <v>31</v>
      </c>
      <c r="AC18" s="2">
        <v>111</v>
      </c>
      <c r="AD18" s="4">
        <f t="shared" si="15"/>
        <v>31</v>
      </c>
      <c r="AE18" s="2">
        <v>114.13</v>
      </c>
      <c r="AF18" s="10">
        <f t="shared" si="11"/>
        <v>33</v>
      </c>
      <c r="AG18" s="3">
        <v>2.23</v>
      </c>
      <c r="AH18" s="4">
        <f t="shared" si="5"/>
        <v>30</v>
      </c>
      <c r="AI18" s="3">
        <v>2.83</v>
      </c>
      <c r="AJ18" s="4">
        <f t="shared" si="16"/>
        <v>26</v>
      </c>
      <c r="AK18" s="3">
        <v>2.53</v>
      </c>
      <c r="AL18" s="10">
        <f t="shared" si="6"/>
        <v>29</v>
      </c>
    </row>
    <row r="19" spans="1:38" ht="10.5" customHeight="1">
      <c r="A19" s="33">
        <v>15</v>
      </c>
      <c r="B19" s="1" t="s">
        <v>8</v>
      </c>
      <c r="C19" s="2">
        <v>3907.41</v>
      </c>
      <c r="D19" s="4">
        <f t="shared" si="0"/>
        <v>15</v>
      </c>
      <c r="E19" s="2">
        <v>1409.21</v>
      </c>
      <c r="F19" s="4">
        <f t="shared" si="1"/>
        <v>27</v>
      </c>
      <c r="G19" s="2">
        <v>1629.68</v>
      </c>
      <c r="H19" s="10">
        <f t="shared" si="12"/>
        <v>30</v>
      </c>
      <c r="I19" s="26">
        <v>54.5</v>
      </c>
      <c r="J19" s="4">
        <f t="shared" si="7"/>
        <v>6</v>
      </c>
      <c r="K19" s="2">
        <v>65</v>
      </c>
      <c r="L19" s="4">
        <f t="shared" si="7"/>
        <v>14</v>
      </c>
      <c r="M19" s="2">
        <v>77.67</v>
      </c>
      <c r="N19" s="4">
        <f t="shared" si="13"/>
        <v>22</v>
      </c>
      <c r="O19" s="2">
        <v>67.13</v>
      </c>
      <c r="P19" s="10">
        <f t="shared" si="8"/>
        <v>21</v>
      </c>
      <c r="Q19" s="26">
        <v>98</v>
      </c>
      <c r="R19" s="4">
        <f t="shared" si="2"/>
        <v>8</v>
      </c>
      <c r="S19" s="2">
        <v>104.33</v>
      </c>
      <c r="T19" s="4">
        <f t="shared" si="3"/>
        <v>16</v>
      </c>
      <c r="U19" s="2">
        <v>118</v>
      </c>
      <c r="V19" s="4">
        <f t="shared" si="14"/>
        <v>20</v>
      </c>
      <c r="W19" s="2">
        <v>107.88</v>
      </c>
      <c r="X19" s="10">
        <f t="shared" si="9"/>
        <v>20</v>
      </c>
      <c r="Y19" s="26">
        <v>74.2</v>
      </c>
      <c r="Z19" s="4">
        <f t="shared" si="10"/>
        <v>31</v>
      </c>
      <c r="AA19" s="2">
        <v>123</v>
      </c>
      <c r="AB19" s="4">
        <f t="shared" si="4"/>
        <v>34</v>
      </c>
      <c r="AC19" s="2">
        <v>103.67</v>
      </c>
      <c r="AD19" s="4">
        <f t="shared" si="15"/>
        <v>33</v>
      </c>
      <c r="AE19" s="2">
        <v>103.55</v>
      </c>
      <c r="AF19" s="10">
        <f t="shared" si="11"/>
        <v>34</v>
      </c>
      <c r="AG19" s="3">
        <v>2.43</v>
      </c>
      <c r="AH19" s="4">
        <f t="shared" si="5"/>
        <v>27</v>
      </c>
      <c r="AI19" s="3">
        <v>2.76</v>
      </c>
      <c r="AJ19" s="4">
        <f t="shared" si="16"/>
        <v>27</v>
      </c>
      <c r="AK19" s="3">
        <v>2.6</v>
      </c>
      <c r="AL19" s="10">
        <f t="shared" si="6"/>
        <v>28</v>
      </c>
    </row>
    <row r="20" spans="1:38" ht="10.5" customHeight="1">
      <c r="A20" s="33">
        <v>16</v>
      </c>
      <c r="B20" s="1" t="s">
        <v>7</v>
      </c>
      <c r="C20" s="2">
        <v>2404.94</v>
      </c>
      <c r="D20" s="4">
        <f t="shared" si="0"/>
        <v>33</v>
      </c>
      <c r="E20" s="2">
        <v>1965.67</v>
      </c>
      <c r="F20" s="4">
        <f t="shared" si="1"/>
        <v>19</v>
      </c>
      <c r="G20" s="2">
        <v>1550.66</v>
      </c>
      <c r="H20" s="10">
        <f t="shared" si="12"/>
        <v>32</v>
      </c>
      <c r="I20" s="26">
        <v>58.33</v>
      </c>
      <c r="J20" s="4">
        <f t="shared" si="7"/>
        <v>24</v>
      </c>
      <c r="K20" s="2">
        <v>63.67</v>
      </c>
      <c r="L20" s="4">
        <f t="shared" si="7"/>
        <v>8</v>
      </c>
      <c r="M20" s="2">
        <v>73.67</v>
      </c>
      <c r="N20" s="4">
        <f t="shared" si="13"/>
        <v>5</v>
      </c>
      <c r="O20" s="2">
        <v>65.22</v>
      </c>
      <c r="P20" s="10">
        <f t="shared" si="8"/>
        <v>11</v>
      </c>
      <c r="Q20" s="26">
        <v>101</v>
      </c>
      <c r="R20" s="4">
        <f t="shared" si="2"/>
        <v>18</v>
      </c>
      <c r="S20" s="2">
        <v>104.33</v>
      </c>
      <c r="T20" s="4">
        <f t="shared" si="3"/>
        <v>16</v>
      </c>
      <c r="U20" s="2">
        <v>114.67</v>
      </c>
      <c r="V20" s="4">
        <f t="shared" si="14"/>
        <v>7</v>
      </c>
      <c r="W20" s="2">
        <v>106.67</v>
      </c>
      <c r="X20" s="10">
        <f t="shared" si="9"/>
        <v>14</v>
      </c>
      <c r="Y20" s="26">
        <v>93.64</v>
      </c>
      <c r="Z20" s="4">
        <f t="shared" si="10"/>
        <v>19</v>
      </c>
      <c r="AA20" s="2">
        <v>231.33</v>
      </c>
      <c r="AB20" s="4">
        <f t="shared" si="4"/>
        <v>12</v>
      </c>
      <c r="AC20" s="2">
        <v>154.33</v>
      </c>
      <c r="AD20" s="4">
        <f t="shared" si="15"/>
        <v>13</v>
      </c>
      <c r="AE20" s="2">
        <v>159.77</v>
      </c>
      <c r="AF20" s="10">
        <f t="shared" si="11"/>
        <v>14</v>
      </c>
      <c r="AG20" s="3">
        <v>3.93</v>
      </c>
      <c r="AH20" s="4">
        <f t="shared" si="5"/>
        <v>4</v>
      </c>
      <c r="AI20" s="3">
        <v>3.74</v>
      </c>
      <c r="AJ20" s="4">
        <f t="shared" si="16"/>
        <v>8</v>
      </c>
      <c r="AK20" s="3">
        <v>3.83</v>
      </c>
      <c r="AL20" s="10">
        <f t="shared" si="6"/>
        <v>4</v>
      </c>
    </row>
    <row r="21" spans="1:38" ht="10.5" customHeight="1">
      <c r="A21" s="33">
        <v>17</v>
      </c>
      <c r="B21" s="1" t="s">
        <v>2</v>
      </c>
      <c r="C21" s="2">
        <v>4962.96</v>
      </c>
      <c r="D21" s="4">
        <f t="shared" si="0"/>
        <v>5</v>
      </c>
      <c r="E21" s="2">
        <v>2322.19</v>
      </c>
      <c r="F21" s="4">
        <f t="shared" si="1"/>
        <v>13</v>
      </c>
      <c r="G21" s="2">
        <v>1734.73</v>
      </c>
      <c r="H21" s="10">
        <f t="shared" si="12"/>
        <v>29</v>
      </c>
      <c r="I21" s="26">
        <v>58</v>
      </c>
      <c r="J21" s="4">
        <f t="shared" si="7"/>
        <v>20</v>
      </c>
      <c r="K21" s="2">
        <v>67.33</v>
      </c>
      <c r="L21" s="4">
        <f t="shared" si="7"/>
        <v>22</v>
      </c>
      <c r="M21" s="2">
        <v>75</v>
      </c>
      <c r="N21" s="4">
        <f t="shared" si="13"/>
        <v>10</v>
      </c>
      <c r="O21" s="2">
        <v>66.78</v>
      </c>
      <c r="P21" s="10">
        <f t="shared" si="8"/>
        <v>17</v>
      </c>
      <c r="Q21" s="26">
        <v>103.33</v>
      </c>
      <c r="R21" s="4">
        <f t="shared" si="2"/>
        <v>24</v>
      </c>
      <c r="S21" s="2">
        <v>104</v>
      </c>
      <c r="T21" s="4">
        <f t="shared" si="3"/>
        <v>14</v>
      </c>
      <c r="U21" s="2">
        <v>115.33</v>
      </c>
      <c r="V21" s="4">
        <f t="shared" si="14"/>
        <v>9</v>
      </c>
      <c r="W21" s="2">
        <v>107.56</v>
      </c>
      <c r="X21" s="10">
        <f t="shared" si="9"/>
        <v>17</v>
      </c>
      <c r="Y21" s="26">
        <v>88.73</v>
      </c>
      <c r="Z21" s="4">
        <f t="shared" si="10"/>
        <v>22</v>
      </c>
      <c r="AA21" s="2">
        <v>158.67</v>
      </c>
      <c r="AB21" s="4">
        <f t="shared" si="4"/>
        <v>26</v>
      </c>
      <c r="AC21" s="2">
        <v>130</v>
      </c>
      <c r="AD21" s="4">
        <f t="shared" si="15"/>
        <v>20</v>
      </c>
      <c r="AE21" s="2">
        <v>125.8</v>
      </c>
      <c r="AF21" s="10">
        <f t="shared" si="11"/>
        <v>25</v>
      </c>
      <c r="AG21" s="3">
        <v>2.77</v>
      </c>
      <c r="AH21" s="4">
        <f t="shared" si="5"/>
        <v>20</v>
      </c>
      <c r="AI21" s="3">
        <v>2.66</v>
      </c>
      <c r="AJ21" s="4">
        <f t="shared" si="16"/>
        <v>28</v>
      </c>
      <c r="AK21" s="3">
        <v>2.71</v>
      </c>
      <c r="AL21" s="10">
        <f t="shared" si="6"/>
        <v>27</v>
      </c>
    </row>
    <row r="22" spans="1:38" ht="10.5" customHeight="1">
      <c r="A22" s="33">
        <v>18</v>
      </c>
      <c r="B22" s="1" t="s">
        <v>10</v>
      </c>
      <c r="C22" s="2">
        <v>2977.78</v>
      </c>
      <c r="D22" s="4">
        <f t="shared" si="0"/>
        <v>29</v>
      </c>
      <c r="E22" s="2">
        <v>1382.72</v>
      </c>
      <c r="F22" s="4">
        <f t="shared" si="1"/>
        <v>28</v>
      </c>
      <c r="G22" s="2">
        <v>3025.66</v>
      </c>
      <c r="H22" s="10">
        <f t="shared" si="12"/>
        <v>16</v>
      </c>
      <c r="I22" s="26">
        <v>58</v>
      </c>
      <c r="J22" s="4">
        <f t="shared" si="7"/>
        <v>20</v>
      </c>
      <c r="K22" s="2">
        <v>68.67</v>
      </c>
      <c r="L22" s="4">
        <f t="shared" si="7"/>
        <v>27</v>
      </c>
      <c r="M22" s="2">
        <v>82</v>
      </c>
      <c r="N22" s="4">
        <f t="shared" si="13"/>
        <v>33</v>
      </c>
      <c r="O22" s="2">
        <v>72.86</v>
      </c>
      <c r="P22" s="10">
        <f t="shared" si="8"/>
        <v>34</v>
      </c>
      <c r="Q22" s="26">
        <v>99</v>
      </c>
      <c r="R22" s="4">
        <f t="shared" si="2"/>
        <v>11</v>
      </c>
      <c r="S22" s="2">
        <v>107.67</v>
      </c>
      <c r="T22" s="4">
        <f t="shared" si="3"/>
        <v>29</v>
      </c>
      <c r="U22" s="2">
        <v>123</v>
      </c>
      <c r="V22" s="4">
        <f t="shared" si="14"/>
        <v>33</v>
      </c>
      <c r="W22" s="2">
        <v>113</v>
      </c>
      <c r="X22" s="10">
        <f t="shared" si="9"/>
        <v>34</v>
      </c>
      <c r="Y22" s="26">
        <v>64.6</v>
      </c>
      <c r="Z22" s="4">
        <f t="shared" si="10"/>
        <v>34</v>
      </c>
      <c r="AA22" s="2">
        <v>155.67</v>
      </c>
      <c r="AB22" s="4">
        <f t="shared" si="4"/>
        <v>29</v>
      </c>
      <c r="AC22" s="2">
        <v>115.78</v>
      </c>
      <c r="AD22" s="4">
        <f t="shared" si="15"/>
        <v>27</v>
      </c>
      <c r="AE22" s="2">
        <v>125.56</v>
      </c>
      <c r="AF22" s="10">
        <f t="shared" si="11"/>
        <v>26</v>
      </c>
      <c r="AG22" s="3">
        <v>3</v>
      </c>
      <c r="AH22" s="4">
        <f t="shared" si="5"/>
        <v>16</v>
      </c>
      <c r="AI22" s="3">
        <v>3.54</v>
      </c>
      <c r="AJ22" s="4">
        <f t="shared" si="16"/>
        <v>12</v>
      </c>
      <c r="AK22" s="3">
        <v>3.27</v>
      </c>
      <c r="AL22" s="10">
        <f t="shared" si="6"/>
        <v>14</v>
      </c>
    </row>
    <row r="23" spans="1:38" ht="10.5" customHeight="1">
      <c r="A23" s="33">
        <v>19</v>
      </c>
      <c r="B23" s="1" t="s">
        <v>26</v>
      </c>
      <c r="C23" s="2">
        <v>2881.48</v>
      </c>
      <c r="D23" s="4">
        <f t="shared" si="0"/>
        <v>31</v>
      </c>
      <c r="E23" s="2">
        <v>2147.55</v>
      </c>
      <c r="F23" s="4">
        <f t="shared" si="1"/>
        <v>16</v>
      </c>
      <c r="G23" s="2">
        <v>1360.8</v>
      </c>
      <c r="H23" s="10">
        <f t="shared" si="12"/>
        <v>33</v>
      </c>
      <c r="I23" s="26">
        <v>56.33</v>
      </c>
      <c r="J23" s="4">
        <f t="shared" si="7"/>
        <v>12</v>
      </c>
      <c r="K23" s="2">
        <v>61.67</v>
      </c>
      <c r="L23" s="4">
        <f t="shared" si="7"/>
        <v>6</v>
      </c>
      <c r="M23" s="2">
        <v>77</v>
      </c>
      <c r="N23" s="4">
        <f t="shared" si="13"/>
        <v>21</v>
      </c>
      <c r="O23" s="2">
        <v>65</v>
      </c>
      <c r="P23" s="10">
        <f t="shared" si="8"/>
        <v>8</v>
      </c>
      <c r="Q23" s="26">
        <v>102</v>
      </c>
      <c r="R23" s="4">
        <f t="shared" si="2"/>
        <v>23</v>
      </c>
      <c r="S23" s="2">
        <v>95.67</v>
      </c>
      <c r="T23" s="4">
        <f t="shared" si="3"/>
        <v>3</v>
      </c>
      <c r="U23" s="2">
        <v>116.67</v>
      </c>
      <c r="V23" s="4">
        <f t="shared" si="14"/>
        <v>16</v>
      </c>
      <c r="W23" s="2">
        <v>104.78</v>
      </c>
      <c r="X23" s="10">
        <f t="shared" si="9"/>
        <v>7</v>
      </c>
      <c r="Y23" s="26">
        <v>84.38</v>
      </c>
      <c r="Z23" s="4">
        <f t="shared" si="10"/>
        <v>29</v>
      </c>
      <c r="AA23" s="2">
        <v>216.33</v>
      </c>
      <c r="AB23" s="4">
        <f t="shared" si="4"/>
        <v>14</v>
      </c>
      <c r="AC23" s="2">
        <v>139</v>
      </c>
      <c r="AD23" s="4">
        <f t="shared" si="15"/>
        <v>17</v>
      </c>
      <c r="AE23" s="2">
        <v>146.57</v>
      </c>
      <c r="AF23" s="10">
        <f t="shared" si="11"/>
        <v>18</v>
      </c>
      <c r="AG23" s="3">
        <v>3.8</v>
      </c>
      <c r="AH23" s="4">
        <f t="shared" si="5"/>
        <v>6</v>
      </c>
      <c r="AI23" s="3">
        <v>2.35</v>
      </c>
      <c r="AJ23" s="4">
        <f t="shared" si="16"/>
        <v>29</v>
      </c>
      <c r="AK23" s="3">
        <v>3.07</v>
      </c>
      <c r="AL23" s="10">
        <f t="shared" si="6"/>
        <v>19</v>
      </c>
    </row>
    <row r="24" spans="1:38" ht="10.5" customHeight="1">
      <c r="A24" s="33">
        <v>20</v>
      </c>
      <c r="B24" s="1" t="s">
        <v>36</v>
      </c>
      <c r="C24" s="2">
        <v>4648.15</v>
      </c>
      <c r="D24" s="4">
        <f t="shared" si="0"/>
        <v>6</v>
      </c>
      <c r="E24" s="2">
        <v>1255.04</v>
      </c>
      <c r="F24" s="4">
        <f t="shared" si="1"/>
        <v>31</v>
      </c>
      <c r="G24" s="2">
        <v>1562.22</v>
      </c>
      <c r="H24" s="10">
        <f t="shared" si="12"/>
        <v>31</v>
      </c>
      <c r="I24" s="26">
        <v>57</v>
      </c>
      <c r="J24" s="4">
        <f t="shared" si="7"/>
        <v>16</v>
      </c>
      <c r="K24" s="2">
        <v>57.67</v>
      </c>
      <c r="L24" s="4">
        <f t="shared" si="7"/>
        <v>1</v>
      </c>
      <c r="M24" s="2">
        <v>80</v>
      </c>
      <c r="N24" s="4">
        <f t="shared" si="13"/>
        <v>31</v>
      </c>
      <c r="O24" s="2">
        <v>65.88</v>
      </c>
      <c r="P24" s="10">
        <f t="shared" si="8"/>
        <v>13</v>
      </c>
      <c r="Q24" s="26">
        <v>98.5</v>
      </c>
      <c r="R24" s="4">
        <f t="shared" si="2"/>
        <v>10</v>
      </c>
      <c r="S24" s="2">
        <v>93</v>
      </c>
      <c r="T24" s="4">
        <f t="shared" si="3"/>
        <v>1</v>
      </c>
      <c r="U24" s="2">
        <v>120.33</v>
      </c>
      <c r="V24" s="4">
        <f t="shared" si="14"/>
        <v>28</v>
      </c>
      <c r="W24" s="2">
        <v>104.63</v>
      </c>
      <c r="X24" s="10">
        <f t="shared" si="9"/>
        <v>6</v>
      </c>
      <c r="Y24" s="26">
        <v>119.75</v>
      </c>
      <c r="Z24" s="4">
        <f t="shared" si="10"/>
        <v>8</v>
      </c>
      <c r="AA24" s="2">
        <v>224</v>
      </c>
      <c r="AB24" s="4">
        <f t="shared" si="4"/>
        <v>13</v>
      </c>
      <c r="AC24" s="2">
        <v>177</v>
      </c>
      <c r="AD24" s="4">
        <f t="shared" si="15"/>
        <v>9</v>
      </c>
      <c r="AE24" s="2">
        <v>180.31</v>
      </c>
      <c r="AF24" s="10">
        <f t="shared" si="11"/>
        <v>10</v>
      </c>
      <c r="AG24" s="3">
        <v>1.9</v>
      </c>
      <c r="AH24" s="4">
        <f t="shared" si="5"/>
        <v>34</v>
      </c>
      <c r="AI24" s="3">
        <v>1.82</v>
      </c>
      <c r="AJ24" s="4">
        <f t="shared" si="16"/>
        <v>33</v>
      </c>
      <c r="AK24" s="3">
        <v>1.86</v>
      </c>
      <c r="AL24" s="10">
        <f t="shared" si="6"/>
        <v>34</v>
      </c>
    </row>
    <row r="25" spans="1:38" ht="10.5" customHeight="1">
      <c r="A25" s="33">
        <v>21</v>
      </c>
      <c r="B25" s="1" t="s">
        <v>31</v>
      </c>
      <c r="C25" s="2">
        <v>3896.3</v>
      </c>
      <c r="D25" s="4">
        <f t="shared" si="0"/>
        <v>17</v>
      </c>
      <c r="E25" s="2">
        <v>1115.33</v>
      </c>
      <c r="F25" s="4">
        <f t="shared" si="1"/>
        <v>33</v>
      </c>
      <c r="G25" s="2">
        <v>1775.21</v>
      </c>
      <c r="H25" s="10">
        <f t="shared" si="12"/>
        <v>27</v>
      </c>
      <c r="I25" s="26">
        <v>60.5</v>
      </c>
      <c r="J25" s="4">
        <f t="shared" si="7"/>
        <v>29</v>
      </c>
      <c r="K25" s="2">
        <v>58.67</v>
      </c>
      <c r="L25" s="4">
        <f t="shared" si="7"/>
        <v>2</v>
      </c>
      <c r="M25" s="2">
        <v>76</v>
      </c>
      <c r="N25" s="4">
        <f t="shared" si="13"/>
        <v>15</v>
      </c>
      <c r="O25" s="2">
        <v>65.63</v>
      </c>
      <c r="P25" s="10">
        <f t="shared" si="8"/>
        <v>12</v>
      </c>
      <c r="Q25" s="26">
        <v>107.5</v>
      </c>
      <c r="R25" s="4">
        <f t="shared" si="2"/>
        <v>31</v>
      </c>
      <c r="S25" s="2">
        <v>94.67</v>
      </c>
      <c r="T25" s="4">
        <f t="shared" si="3"/>
        <v>2</v>
      </c>
      <c r="U25" s="2">
        <v>115.67</v>
      </c>
      <c r="V25" s="4">
        <f t="shared" si="14"/>
        <v>10</v>
      </c>
      <c r="W25" s="2">
        <v>105.75</v>
      </c>
      <c r="X25" s="10">
        <f t="shared" si="9"/>
        <v>11</v>
      </c>
      <c r="Y25" s="26">
        <v>107.97</v>
      </c>
      <c r="Z25" s="4">
        <f t="shared" si="10"/>
        <v>12</v>
      </c>
      <c r="AA25" s="2">
        <v>216.33</v>
      </c>
      <c r="AB25" s="4">
        <f t="shared" si="4"/>
        <v>14</v>
      </c>
      <c r="AC25" s="2">
        <v>174.33</v>
      </c>
      <c r="AD25" s="4">
        <f t="shared" si="15"/>
        <v>10</v>
      </c>
      <c r="AE25" s="2">
        <v>173.49</v>
      </c>
      <c r="AF25" s="10">
        <f t="shared" si="11"/>
        <v>11</v>
      </c>
      <c r="AG25" s="3">
        <v>1.97</v>
      </c>
      <c r="AH25" s="4">
        <f t="shared" si="5"/>
        <v>33</v>
      </c>
      <c r="AI25" s="3">
        <v>1.93</v>
      </c>
      <c r="AJ25" s="4">
        <f t="shared" si="16"/>
        <v>32</v>
      </c>
      <c r="AK25" s="3">
        <v>1.95</v>
      </c>
      <c r="AL25" s="10">
        <f t="shared" si="6"/>
        <v>33</v>
      </c>
    </row>
    <row r="26" spans="1:38" ht="10.5" customHeight="1">
      <c r="A26" s="33">
        <v>22</v>
      </c>
      <c r="B26" s="1" t="s">
        <v>5</v>
      </c>
      <c r="C26" s="2">
        <v>3061.73</v>
      </c>
      <c r="D26" s="4">
        <f t="shared" si="0"/>
        <v>26</v>
      </c>
      <c r="E26" s="2">
        <v>2854.56</v>
      </c>
      <c r="F26" s="4">
        <f t="shared" si="1"/>
        <v>5</v>
      </c>
      <c r="G26" s="2">
        <v>3178.65</v>
      </c>
      <c r="H26" s="10">
        <f t="shared" si="12"/>
        <v>14</v>
      </c>
      <c r="I26" s="26">
        <v>53</v>
      </c>
      <c r="J26" s="4">
        <f t="shared" si="7"/>
        <v>2</v>
      </c>
      <c r="K26" s="2">
        <v>63.33</v>
      </c>
      <c r="L26" s="4">
        <f t="shared" si="7"/>
        <v>7</v>
      </c>
      <c r="M26" s="2">
        <v>78.67</v>
      </c>
      <c r="N26" s="4">
        <f t="shared" si="13"/>
        <v>28</v>
      </c>
      <c r="O26" s="2">
        <v>65</v>
      </c>
      <c r="P26" s="10">
        <f t="shared" si="8"/>
        <v>8</v>
      </c>
      <c r="Q26" s="26">
        <v>95</v>
      </c>
      <c r="R26" s="4">
        <f t="shared" si="2"/>
        <v>3</v>
      </c>
      <c r="S26" s="2">
        <v>100.67</v>
      </c>
      <c r="T26" s="4">
        <f t="shared" si="3"/>
        <v>8</v>
      </c>
      <c r="U26" s="2">
        <v>119.33</v>
      </c>
      <c r="V26" s="4">
        <f t="shared" si="14"/>
        <v>24</v>
      </c>
      <c r="W26" s="2">
        <v>105</v>
      </c>
      <c r="X26" s="10">
        <f t="shared" si="9"/>
        <v>8</v>
      </c>
      <c r="Y26" s="26">
        <v>93.8</v>
      </c>
      <c r="Z26" s="4">
        <f t="shared" si="10"/>
        <v>18</v>
      </c>
      <c r="AA26" s="2">
        <v>157.67</v>
      </c>
      <c r="AB26" s="4">
        <f t="shared" si="4"/>
        <v>27</v>
      </c>
      <c r="AC26" s="2">
        <v>122</v>
      </c>
      <c r="AD26" s="4">
        <f t="shared" si="15"/>
        <v>25</v>
      </c>
      <c r="AE26" s="2">
        <v>124.49</v>
      </c>
      <c r="AF26" s="10">
        <f t="shared" si="11"/>
        <v>28</v>
      </c>
      <c r="AG26" s="3">
        <v>2.4</v>
      </c>
      <c r="AH26" s="4">
        <f t="shared" si="5"/>
        <v>28</v>
      </c>
      <c r="AI26" s="3">
        <v>2.02</v>
      </c>
      <c r="AJ26" s="4">
        <f t="shared" si="16"/>
        <v>30</v>
      </c>
      <c r="AK26" s="3">
        <v>2.21</v>
      </c>
      <c r="AL26" s="10">
        <f t="shared" si="6"/>
        <v>31</v>
      </c>
    </row>
    <row r="27" spans="1:38" ht="10.5" customHeight="1">
      <c r="A27" s="33">
        <v>23</v>
      </c>
      <c r="B27" s="1" t="s">
        <v>32</v>
      </c>
      <c r="C27" s="2">
        <v>3004.94</v>
      </c>
      <c r="D27" s="4">
        <f t="shared" si="0"/>
        <v>28</v>
      </c>
      <c r="E27" s="2">
        <v>2121.05</v>
      </c>
      <c r="F27" s="4">
        <f t="shared" si="1"/>
        <v>17</v>
      </c>
      <c r="G27" s="2">
        <v>2961.33</v>
      </c>
      <c r="H27" s="10">
        <f t="shared" si="12"/>
        <v>17</v>
      </c>
      <c r="I27" s="26">
        <v>61.33</v>
      </c>
      <c r="J27" s="4">
        <f t="shared" si="7"/>
        <v>31</v>
      </c>
      <c r="K27" s="2">
        <v>64.67</v>
      </c>
      <c r="L27" s="4">
        <f t="shared" si="7"/>
        <v>12</v>
      </c>
      <c r="M27" s="2">
        <v>75.67</v>
      </c>
      <c r="N27" s="4">
        <f t="shared" si="13"/>
        <v>14</v>
      </c>
      <c r="O27" s="2">
        <v>67.22</v>
      </c>
      <c r="P27" s="10">
        <f t="shared" si="8"/>
        <v>22</v>
      </c>
      <c r="Q27" s="26">
        <v>107.33</v>
      </c>
      <c r="R27" s="4">
        <f t="shared" si="2"/>
        <v>30</v>
      </c>
      <c r="S27" s="2">
        <v>103</v>
      </c>
      <c r="T27" s="4">
        <f t="shared" si="3"/>
        <v>11</v>
      </c>
      <c r="U27" s="2">
        <v>116.67</v>
      </c>
      <c r="V27" s="4">
        <f t="shared" si="14"/>
        <v>16</v>
      </c>
      <c r="W27" s="2">
        <v>109</v>
      </c>
      <c r="X27" s="10">
        <f t="shared" si="9"/>
        <v>24</v>
      </c>
      <c r="Y27" s="26">
        <v>89.63</v>
      </c>
      <c r="Z27" s="4">
        <f t="shared" si="10"/>
        <v>21</v>
      </c>
      <c r="AA27" s="2">
        <v>234</v>
      </c>
      <c r="AB27" s="4">
        <f t="shared" si="4"/>
        <v>11</v>
      </c>
      <c r="AC27" s="2">
        <v>161.33</v>
      </c>
      <c r="AD27" s="4">
        <f t="shared" si="15"/>
        <v>11</v>
      </c>
      <c r="AE27" s="2">
        <v>161.66</v>
      </c>
      <c r="AF27" s="10">
        <f t="shared" si="11"/>
        <v>13</v>
      </c>
      <c r="AG27" s="3">
        <v>3.5</v>
      </c>
      <c r="AH27" s="4">
        <f t="shared" si="5"/>
        <v>11</v>
      </c>
      <c r="AI27" s="3">
        <v>3.82</v>
      </c>
      <c r="AJ27" s="4">
        <f t="shared" si="16"/>
        <v>6</v>
      </c>
      <c r="AK27" s="3">
        <v>3.66</v>
      </c>
      <c r="AL27" s="10">
        <f t="shared" si="6"/>
        <v>8</v>
      </c>
    </row>
    <row r="28" spans="1:38" ht="10.5" customHeight="1">
      <c r="A28" s="33">
        <v>24</v>
      </c>
      <c r="B28" s="1" t="s">
        <v>21</v>
      </c>
      <c r="C28" s="2">
        <v>4528.4</v>
      </c>
      <c r="D28" s="4">
        <f t="shared" si="0"/>
        <v>7</v>
      </c>
      <c r="E28" s="2">
        <v>2523.34</v>
      </c>
      <c r="F28" s="4">
        <f t="shared" si="1"/>
        <v>10</v>
      </c>
      <c r="G28" s="2">
        <v>3251.17</v>
      </c>
      <c r="H28" s="10">
        <f t="shared" si="12"/>
        <v>13</v>
      </c>
      <c r="I28" s="26">
        <v>55.67</v>
      </c>
      <c r="J28" s="4">
        <f t="shared" si="7"/>
        <v>9</v>
      </c>
      <c r="K28" s="2">
        <v>61</v>
      </c>
      <c r="L28" s="4">
        <f t="shared" si="7"/>
        <v>4</v>
      </c>
      <c r="M28" s="2">
        <v>69</v>
      </c>
      <c r="N28" s="4">
        <f t="shared" si="13"/>
        <v>1</v>
      </c>
      <c r="O28" s="2">
        <v>61.89</v>
      </c>
      <c r="P28" s="10">
        <f t="shared" si="8"/>
        <v>1</v>
      </c>
      <c r="Q28" s="26">
        <v>96.67</v>
      </c>
      <c r="R28" s="4">
        <f t="shared" si="2"/>
        <v>6</v>
      </c>
      <c r="S28" s="2">
        <v>102</v>
      </c>
      <c r="T28" s="4">
        <f t="shared" si="3"/>
        <v>10</v>
      </c>
      <c r="U28" s="2">
        <v>112.33</v>
      </c>
      <c r="V28" s="4">
        <f t="shared" si="14"/>
        <v>2</v>
      </c>
      <c r="W28" s="2">
        <v>103.67</v>
      </c>
      <c r="X28" s="10">
        <f t="shared" si="9"/>
        <v>2</v>
      </c>
      <c r="Y28" s="26">
        <v>91.8</v>
      </c>
      <c r="Z28" s="4">
        <f t="shared" si="10"/>
        <v>20</v>
      </c>
      <c r="AA28" s="2">
        <v>197.67</v>
      </c>
      <c r="AB28" s="4">
        <f t="shared" si="4"/>
        <v>19</v>
      </c>
      <c r="AC28" s="2">
        <v>133.67</v>
      </c>
      <c r="AD28" s="4">
        <f t="shared" si="15"/>
        <v>19</v>
      </c>
      <c r="AE28" s="2">
        <v>141.04</v>
      </c>
      <c r="AF28" s="10">
        <f t="shared" si="11"/>
        <v>21</v>
      </c>
      <c r="AG28" s="3">
        <v>2.47</v>
      </c>
      <c r="AH28" s="4">
        <f t="shared" si="5"/>
        <v>25</v>
      </c>
      <c r="AI28" s="3">
        <v>3.31</v>
      </c>
      <c r="AJ28" s="4">
        <f t="shared" si="16"/>
        <v>18</v>
      </c>
      <c r="AK28" s="3">
        <v>2.89</v>
      </c>
      <c r="AL28" s="10">
        <f t="shared" si="6"/>
        <v>23</v>
      </c>
    </row>
    <row r="29" spans="1:38" ht="10.5" customHeight="1">
      <c r="A29" s="33">
        <v>25</v>
      </c>
      <c r="B29" s="1" t="s">
        <v>11</v>
      </c>
      <c r="C29" s="2">
        <v>4276.54</v>
      </c>
      <c r="D29" s="4">
        <f t="shared" si="0"/>
        <v>8</v>
      </c>
      <c r="E29" s="2">
        <v>1653.72</v>
      </c>
      <c r="F29" s="4">
        <f t="shared" si="1"/>
        <v>23</v>
      </c>
      <c r="G29" s="2">
        <v>4303.1</v>
      </c>
      <c r="H29" s="10">
        <f t="shared" si="12"/>
        <v>8</v>
      </c>
      <c r="I29" s="26">
        <v>53.33</v>
      </c>
      <c r="J29" s="4">
        <f t="shared" si="7"/>
        <v>3</v>
      </c>
      <c r="K29" s="2">
        <v>76.33</v>
      </c>
      <c r="L29" s="4">
        <f t="shared" si="7"/>
        <v>34</v>
      </c>
      <c r="M29" s="2">
        <v>78</v>
      </c>
      <c r="N29" s="4">
        <f t="shared" si="13"/>
        <v>25</v>
      </c>
      <c r="O29" s="2">
        <v>69.22</v>
      </c>
      <c r="P29" s="10">
        <f t="shared" si="8"/>
        <v>27</v>
      </c>
      <c r="Q29" s="26">
        <v>95.67</v>
      </c>
      <c r="R29" s="4">
        <f t="shared" si="2"/>
        <v>5</v>
      </c>
      <c r="S29" s="2">
        <v>107.33</v>
      </c>
      <c r="T29" s="4">
        <f t="shared" si="3"/>
        <v>27</v>
      </c>
      <c r="U29" s="2">
        <v>118.67</v>
      </c>
      <c r="V29" s="4">
        <f t="shared" si="14"/>
        <v>22</v>
      </c>
      <c r="W29" s="2">
        <v>107.22</v>
      </c>
      <c r="X29" s="10">
        <f t="shared" si="9"/>
        <v>15</v>
      </c>
      <c r="Y29" s="26">
        <v>135.87</v>
      </c>
      <c r="Z29" s="4">
        <f t="shared" si="10"/>
        <v>2</v>
      </c>
      <c r="AA29" s="2">
        <v>275.67</v>
      </c>
      <c r="AB29" s="4">
        <f t="shared" si="4"/>
        <v>4</v>
      </c>
      <c r="AC29" s="2">
        <v>202</v>
      </c>
      <c r="AD29" s="4">
        <f t="shared" si="15"/>
        <v>4</v>
      </c>
      <c r="AE29" s="2">
        <v>204.51</v>
      </c>
      <c r="AF29" s="10">
        <f t="shared" si="11"/>
        <v>1</v>
      </c>
      <c r="AG29" s="3">
        <v>2.83</v>
      </c>
      <c r="AH29" s="4">
        <f t="shared" si="5"/>
        <v>18</v>
      </c>
      <c r="AI29" s="3">
        <v>3.42</v>
      </c>
      <c r="AJ29" s="4">
        <f t="shared" si="16"/>
        <v>15</v>
      </c>
      <c r="AK29" s="3">
        <v>3.13</v>
      </c>
      <c r="AL29" s="10">
        <f t="shared" si="6"/>
        <v>16</v>
      </c>
    </row>
    <row r="30" spans="1:38" ht="10.5" customHeight="1">
      <c r="A30" s="33">
        <v>26</v>
      </c>
      <c r="B30" s="1" t="s">
        <v>6</v>
      </c>
      <c r="C30" s="2">
        <v>3498.77</v>
      </c>
      <c r="D30" s="4">
        <f t="shared" si="0"/>
        <v>20</v>
      </c>
      <c r="E30" s="2">
        <v>2376.39</v>
      </c>
      <c r="F30" s="4">
        <f t="shared" si="1"/>
        <v>12</v>
      </c>
      <c r="G30" s="2">
        <v>4469.82</v>
      </c>
      <c r="H30" s="10">
        <f t="shared" si="12"/>
        <v>6</v>
      </c>
      <c r="I30" s="26">
        <v>58.67</v>
      </c>
      <c r="J30" s="4">
        <f t="shared" si="7"/>
        <v>25</v>
      </c>
      <c r="K30" s="2">
        <v>74.33</v>
      </c>
      <c r="L30" s="4">
        <f t="shared" si="7"/>
        <v>29</v>
      </c>
      <c r="M30" s="2">
        <v>75.33</v>
      </c>
      <c r="N30" s="4">
        <f t="shared" si="13"/>
        <v>12</v>
      </c>
      <c r="O30" s="2">
        <v>69.44</v>
      </c>
      <c r="P30" s="10">
        <f t="shared" si="8"/>
        <v>29</v>
      </c>
      <c r="Q30" s="26">
        <v>101.33</v>
      </c>
      <c r="R30" s="4">
        <f t="shared" si="2"/>
        <v>20</v>
      </c>
      <c r="S30" s="2">
        <v>106.67</v>
      </c>
      <c r="T30" s="4">
        <f t="shared" si="3"/>
        <v>26</v>
      </c>
      <c r="U30" s="2">
        <v>116.33</v>
      </c>
      <c r="V30" s="4">
        <f t="shared" si="14"/>
        <v>15</v>
      </c>
      <c r="W30" s="2">
        <v>108.11</v>
      </c>
      <c r="X30" s="10">
        <f t="shared" si="9"/>
        <v>21</v>
      </c>
      <c r="Y30" s="26">
        <v>127.4</v>
      </c>
      <c r="Z30" s="4">
        <f t="shared" si="10"/>
        <v>6</v>
      </c>
      <c r="AA30" s="2">
        <v>286.33</v>
      </c>
      <c r="AB30" s="4">
        <f t="shared" si="4"/>
        <v>1</v>
      </c>
      <c r="AC30" s="2">
        <v>160.67</v>
      </c>
      <c r="AD30" s="4">
        <f t="shared" si="15"/>
        <v>12</v>
      </c>
      <c r="AE30" s="2">
        <v>191.47</v>
      </c>
      <c r="AF30" s="10">
        <f t="shared" si="11"/>
        <v>9</v>
      </c>
      <c r="AG30" s="3">
        <v>3.53</v>
      </c>
      <c r="AH30" s="4">
        <f t="shared" si="5"/>
        <v>10</v>
      </c>
      <c r="AI30" s="3">
        <v>3.93</v>
      </c>
      <c r="AJ30" s="4">
        <f t="shared" si="16"/>
        <v>5</v>
      </c>
      <c r="AK30" s="3">
        <v>3.73</v>
      </c>
      <c r="AL30" s="10">
        <f t="shared" si="6"/>
        <v>6</v>
      </c>
    </row>
    <row r="31" spans="1:38" ht="10.5" customHeight="1">
      <c r="A31" s="33">
        <v>27</v>
      </c>
      <c r="B31" s="1" t="s">
        <v>28</v>
      </c>
      <c r="C31" s="2">
        <v>5528.4</v>
      </c>
      <c r="D31" s="4">
        <f t="shared" si="0"/>
        <v>4</v>
      </c>
      <c r="E31" s="2">
        <v>2853.36</v>
      </c>
      <c r="F31" s="4">
        <f t="shared" si="1"/>
        <v>6</v>
      </c>
      <c r="G31" s="2">
        <v>5489.7</v>
      </c>
      <c r="H31" s="10">
        <f t="shared" si="12"/>
        <v>3</v>
      </c>
      <c r="I31" s="26">
        <v>56.67</v>
      </c>
      <c r="J31" s="4">
        <f t="shared" si="7"/>
        <v>14</v>
      </c>
      <c r="K31" s="2">
        <v>76</v>
      </c>
      <c r="L31" s="4">
        <f t="shared" si="7"/>
        <v>33</v>
      </c>
      <c r="M31" s="2">
        <v>78.33</v>
      </c>
      <c r="N31" s="4">
        <f t="shared" si="13"/>
        <v>27</v>
      </c>
      <c r="O31" s="2">
        <v>70.33</v>
      </c>
      <c r="P31" s="10">
        <f t="shared" si="8"/>
        <v>31</v>
      </c>
      <c r="Q31" s="26">
        <v>97.33</v>
      </c>
      <c r="R31" s="4">
        <f t="shared" si="2"/>
        <v>7</v>
      </c>
      <c r="S31" s="2">
        <v>110</v>
      </c>
      <c r="T31" s="4">
        <f t="shared" si="3"/>
        <v>33</v>
      </c>
      <c r="U31" s="2">
        <v>121</v>
      </c>
      <c r="V31" s="4">
        <f t="shared" si="14"/>
        <v>31</v>
      </c>
      <c r="W31" s="2">
        <v>109.44</v>
      </c>
      <c r="X31" s="10">
        <f t="shared" si="9"/>
        <v>26</v>
      </c>
      <c r="Y31" s="26">
        <v>118.4</v>
      </c>
      <c r="Z31" s="4">
        <f t="shared" si="10"/>
        <v>9</v>
      </c>
      <c r="AA31" s="2">
        <v>271</v>
      </c>
      <c r="AB31" s="4">
        <f t="shared" si="4"/>
        <v>6</v>
      </c>
      <c r="AC31" s="2">
        <v>205.67</v>
      </c>
      <c r="AD31" s="4">
        <f t="shared" si="15"/>
        <v>2</v>
      </c>
      <c r="AE31" s="2">
        <v>198.36</v>
      </c>
      <c r="AF31" s="10">
        <f t="shared" si="11"/>
        <v>4</v>
      </c>
      <c r="AG31" s="3">
        <v>3.07</v>
      </c>
      <c r="AH31" s="4">
        <f t="shared" si="5"/>
        <v>15</v>
      </c>
      <c r="AI31" s="3">
        <v>4.18</v>
      </c>
      <c r="AJ31" s="4">
        <f t="shared" si="16"/>
        <v>2</v>
      </c>
      <c r="AK31" s="3">
        <v>3.62</v>
      </c>
      <c r="AL31" s="10">
        <f t="shared" si="6"/>
        <v>10</v>
      </c>
    </row>
    <row r="32" spans="1:38" ht="10.5" customHeight="1">
      <c r="A32" s="33">
        <v>28</v>
      </c>
      <c r="B32" s="1" t="s">
        <v>9</v>
      </c>
      <c r="C32" s="2">
        <v>3439.51</v>
      </c>
      <c r="D32" s="4">
        <f t="shared" si="0"/>
        <v>22</v>
      </c>
      <c r="E32" s="2">
        <v>1962.06</v>
      </c>
      <c r="F32" s="4">
        <f t="shared" si="1"/>
        <v>20</v>
      </c>
      <c r="G32" s="2">
        <v>6316.35</v>
      </c>
      <c r="H32" s="10">
        <f t="shared" si="12"/>
        <v>2</v>
      </c>
      <c r="I32" s="26">
        <v>54.33</v>
      </c>
      <c r="J32" s="4">
        <f t="shared" si="7"/>
        <v>5</v>
      </c>
      <c r="K32" s="2">
        <v>75.33</v>
      </c>
      <c r="L32" s="4">
        <f t="shared" si="7"/>
        <v>32</v>
      </c>
      <c r="M32" s="2">
        <v>79.33</v>
      </c>
      <c r="N32" s="4">
        <f t="shared" si="13"/>
        <v>30</v>
      </c>
      <c r="O32" s="2">
        <v>69.67</v>
      </c>
      <c r="P32" s="10">
        <f t="shared" si="8"/>
        <v>30</v>
      </c>
      <c r="Q32" s="26">
        <v>100</v>
      </c>
      <c r="R32" s="4">
        <f t="shared" si="2"/>
        <v>13</v>
      </c>
      <c r="S32" s="2">
        <v>108.33</v>
      </c>
      <c r="T32" s="4">
        <f t="shared" si="3"/>
        <v>31</v>
      </c>
      <c r="U32" s="2">
        <v>120</v>
      </c>
      <c r="V32" s="4">
        <f t="shared" si="14"/>
        <v>26</v>
      </c>
      <c r="W32" s="2">
        <v>109.44</v>
      </c>
      <c r="X32" s="10">
        <f t="shared" si="9"/>
        <v>26</v>
      </c>
      <c r="Y32" s="26">
        <v>108.87</v>
      </c>
      <c r="Z32" s="4">
        <f t="shared" si="10"/>
        <v>11</v>
      </c>
      <c r="AA32" s="2">
        <v>282.33</v>
      </c>
      <c r="AB32" s="4">
        <f t="shared" si="4"/>
        <v>3</v>
      </c>
      <c r="AC32" s="2">
        <v>202.33</v>
      </c>
      <c r="AD32" s="4">
        <f t="shared" si="15"/>
        <v>3</v>
      </c>
      <c r="AE32" s="2">
        <v>197.84</v>
      </c>
      <c r="AF32" s="10">
        <f t="shared" si="11"/>
        <v>7</v>
      </c>
      <c r="AG32" s="3">
        <v>3.13</v>
      </c>
      <c r="AH32" s="4">
        <f t="shared" si="5"/>
        <v>14</v>
      </c>
      <c r="AI32" s="3">
        <v>3.97</v>
      </c>
      <c r="AJ32" s="4">
        <f t="shared" si="16"/>
        <v>4</v>
      </c>
      <c r="AK32" s="3">
        <v>3.55</v>
      </c>
      <c r="AL32" s="10">
        <f t="shared" si="6"/>
        <v>12</v>
      </c>
    </row>
    <row r="33" spans="1:38" ht="10.5" customHeight="1">
      <c r="A33" s="33">
        <v>29</v>
      </c>
      <c r="B33" s="1" t="s">
        <v>30</v>
      </c>
      <c r="C33" s="2">
        <v>4229.63</v>
      </c>
      <c r="D33" s="4">
        <f t="shared" si="0"/>
        <v>9</v>
      </c>
      <c r="E33" s="2">
        <v>2899.13</v>
      </c>
      <c r="F33" s="4">
        <f t="shared" si="1"/>
        <v>4</v>
      </c>
      <c r="G33" s="2">
        <v>5095.05</v>
      </c>
      <c r="H33" s="10">
        <f t="shared" si="12"/>
        <v>4</v>
      </c>
      <c r="I33" s="26">
        <v>49.33</v>
      </c>
      <c r="J33" s="4">
        <f t="shared" si="7"/>
        <v>1</v>
      </c>
      <c r="K33" s="2">
        <v>65.67</v>
      </c>
      <c r="L33" s="4">
        <f t="shared" si="7"/>
        <v>18</v>
      </c>
      <c r="M33" s="2">
        <v>75.33</v>
      </c>
      <c r="N33" s="4">
        <f t="shared" si="13"/>
        <v>12</v>
      </c>
      <c r="O33" s="2">
        <v>63.44</v>
      </c>
      <c r="P33" s="10">
        <f t="shared" si="8"/>
        <v>2</v>
      </c>
      <c r="Q33" s="26">
        <v>91</v>
      </c>
      <c r="R33" s="4">
        <f t="shared" si="2"/>
        <v>1</v>
      </c>
      <c r="S33" s="2">
        <v>105</v>
      </c>
      <c r="T33" s="4">
        <f t="shared" si="3"/>
        <v>21</v>
      </c>
      <c r="U33" s="2">
        <v>115.67</v>
      </c>
      <c r="V33" s="4">
        <f t="shared" si="14"/>
        <v>10</v>
      </c>
      <c r="W33" s="2">
        <v>103.89</v>
      </c>
      <c r="X33" s="10">
        <f t="shared" si="9"/>
        <v>3</v>
      </c>
      <c r="Y33" s="26">
        <v>128.4</v>
      </c>
      <c r="Z33" s="4">
        <f t="shared" si="10"/>
        <v>5</v>
      </c>
      <c r="AA33" s="2">
        <v>263</v>
      </c>
      <c r="AB33" s="4">
        <f t="shared" si="4"/>
        <v>8</v>
      </c>
      <c r="AC33" s="2">
        <v>207.33</v>
      </c>
      <c r="AD33" s="4">
        <f t="shared" si="15"/>
        <v>1</v>
      </c>
      <c r="AE33" s="2">
        <v>199.58</v>
      </c>
      <c r="AF33" s="10">
        <f t="shared" si="11"/>
        <v>2</v>
      </c>
      <c r="AG33" s="3">
        <v>4.5</v>
      </c>
      <c r="AH33" s="4">
        <f t="shared" si="5"/>
        <v>1</v>
      </c>
      <c r="AI33" s="3">
        <v>3.75</v>
      </c>
      <c r="AJ33" s="4">
        <f t="shared" si="16"/>
        <v>7</v>
      </c>
      <c r="AK33" s="3">
        <v>4.13</v>
      </c>
      <c r="AL33" s="10">
        <f t="shared" si="6"/>
        <v>2</v>
      </c>
    </row>
    <row r="34" spans="1:38" ht="10.5" customHeight="1">
      <c r="A34" s="33">
        <v>30</v>
      </c>
      <c r="B34" s="1" t="s">
        <v>25</v>
      </c>
      <c r="C34" s="2">
        <v>6553.09</v>
      </c>
      <c r="D34" s="4">
        <f t="shared" si="0"/>
        <v>2</v>
      </c>
      <c r="E34" s="2">
        <v>4384.22</v>
      </c>
      <c r="F34" s="4">
        <f t="shared" si="1"/>
        <v>1</v>
      </c>
      <c r="G34" s="2">
        <v>3782.68</v>
      </c>
      <c r="H34" s="10">
        <f t="shared" si="12"/>
        <v>11</v>
      </c>
      <c r="I34" s="26">
        <v>55.33</v>
      </c>
      <c r="J34" s="4">
        <f t="shared" si="7"/>
        <v>8</v>
      </c>
      <c r="K34" s="2">
        <v>64.33</v>
      </c>
      <c r="L34" s="4">
        <f t="shared" si="7"/>
        <v>10</v>
      </c>
      <c r="M34" s="2">
        <v>71.33</v>
      </c>
      <c r="N34" s="4">
        <f t="shared" si="13"/>
        <v>3</v>
      </c>
      <c r="O34" s="2">
        <v>63.67</v>
      </c>
      <c r="P34" s="10">
        <f t="shared" si="8"/>
        <v>4</v>
      </c>
      <c r="Q34" s="26">
        <v>98</v>
      </c>
      <c r="R34" s="4">
        <f t="shared" si="2"/>
        <v>8</v>
      </c>
      <c r="S34" s="2">
        <v>105</v>
      </c>
      <c r="T34" s="4">
        <f t="shared" si="3"/>
        <v>21</v>
      </c>
      <c r="U34" s="2">
        <v>112.33</v>
      </c>
      <c r="V34" s="4">
        <f t="shared" si="14"/>
        <v>2</v>
      </c>
      <c r="W34" s="2">
        <v>105.11</v>
      </c>
      <c r="X34" s="10">
        <f t="shared" si="9"/>
        <v>9</v>
      </c>
      <c r="Y34" s="26">
        <v>136</v>
      </c>
      <c r="Z34" s="4">
        <f t="shared" si="10"/>
        <v>1</v>
      </c>
      <c r="AA34" s="2">
        <v>259.67</v>
      </c>
      <c r="AB34" s="4">
        <f t="shared" si="4"/>
        <v>9</v>
      </c>
      <c r="AC34" s="2">
        <v>187.33</v>
      </c>
      <c r="AD34" s="4">
        <f t="shared" si="15"/>
        <v>8</v>
      </c>
      <c r="AE34" s="2">
        <v>194.33</v>
      </c>
      <c r="AF34" s="10">
        <f t="shared" si="11"/>
        <v>8</v>
      </c>
      <c r="AG34" s="3">
        <v>3.9</v>
      </c>
      <c r="AH34" s="4">
        <f t="shared" si="5"/>
        <v>5</v>
      </c>
      <c r="AI34" s="3">
        <v>3.72</v>
      </c>
      <c r="AJ34" s="4">
        <f t="shared" si="16"/>
        <v>9</v>
      </c>
      <c r="AK34" s="3">
        <v>3.81</v>
      </c>
      <c r="AL34" s="10">
        <f t="shared" si="6"/>
        <v>5</v>
      </c>
    </row>
    <row r="35" spans="1:38" ht="10.5" customHeight="1">
      <c r="A35" s="33">
        <v>31</v>
      </c>
      <c r="B35" s="1" t="s">
        <v>34</v>
      </c>
      <c r="C35" s="2">
        <v>3985.19</v>
      </c>
      <c r="D35" s="4">
        <f t="shared" si="0"/>
        <v>14</v>
      </c>
      <c r="E35" s="2">
        <v>4250.53</v>
      </c>
      <c r="F35" s="4">
        <f t="shared" si="1"/>
        <v>2</v>
      </c>
      <c r="G35" s="2">
        <v>3040.12</v>
      </c>
      <c r="H35" s="10">
        <f t="shared" si="12"/>
        <v>15</v>
      </c>
      <c r="I35" s="26">
        <v>58</v>
      </c>
      <c r="J35" s="4">
        <f t="shared" si="7"/>
        <v>20</v>
      </c>
      <c r="K35" s="2">
        <v>66</v>
      </c>
      <c r="L35" s="4">
        <f t="shared" si="7"/>
        <v>19</v>
      </c>
      <c r="M35" s="2">
        <v>73.67</v>
      </c>
      <c r="N35" s="4">
        <f t="shared" si="13"/>
        <v>5</v>
      </c>
      <c r="O35" s="2">
        <v>65.89</v>
      </c>
      <c r="P35" s="10">
        <f t="shared" si="8"/>
        <v>14</v>
      </c>
      <c r="Q35" s="26">
        <v>100.33</v>
      </c>
      <c r="R35" s="4">
        <f t="shared" si="2"/>
        <v>15</v>
      </c>
      <c r="S35" s="2">
        <v>104.67</v>
      </c>
      <c r="T35" s="4">
        <f t="shared" si="3"/>
        <v>18</v>
      </c>
      <c r="U35" s="2">
        <v>114</v>
      </c>
      <c r="V35" s="4">
        <f t="shared" si="14"/>
        <v>5</v>
      </c>
      <c r="W35" s="2">
        <v>106.33</v>
      </c>
      <c r="X35" s="10">
        <f t="shared" si="9"/>
        <v>13</v>
      </c>
      <c r="Y35" s="26">
        <v>130.07</v>
      </c>
      <c r="Z35" s="4">
        <f t="shared" si="10"/>
        <v>4</v>
      </c>
      <c r="AA35" s="2">
        <v>275.33</v>
      </c>
      <c r="AB35" s="4">
        <f t="shared" si="4"/>
        <v>5</v>
      </c>
      <c r="AC35" s="2">
        <v>189.33</v>
      </c>
      <c r="AD35" s="4">
        <f t="shared" si="15"/>
        <v>7</v>
      </c>
      <c r="AE35" s="2">
        <v>198.24</v>
      </c>
      <c r="AF35" s="10">
        <f t="shared" si="11"/>
        <v>5</v>
      </c>
      <c r="AG35" s="3">
        <v>4.03</v>
      </c>
      <c r="AH35" s="4">
        <f t="shared" si="5"/>
        <v>3</v>
      </c>
      <c r="AI35" s="3">
        <v>4.48</v>
      </c>
      <c r="AJ35" s="4">
        <f t="shared" si="16"/>
        <v>1</v>
      </c>
      <c r="AK35" s="3">
        <v>4.26</v>
      </c>
      <c r="AL35" s="10">
        <f t="shared" si="6"/>
        <v>1</v>
      </c>
    </row>
    <row r="36" spans="1:38" ht="10.5" customHeight="1">
      <c r="A36" s="33">
        <v>32</v>
      </c>
      <c r="B36" s="1" t="s">
        <v>29</v>
      </c>
      <c r="C36" s="2">
        <v>7437.04</v>
      </c>
      <c r="D36" s="4">
        <f t="shared" si="0"/>
        <v>1</v>
      </c>
      <c r="E36" s="2">
        <v>2535.38</v>
      </c>
      <c r="F36" s="4">
        <f t="shared" si="1"/>
        <v>9</v>
      </c>
      <c r="G36" s="2">
        <v>3425.61</v>
      </c>
      <c r="H36" s="10">
        <f t="shared" si="12"/>
        <v>12</v>
      </c>
      <c r="I36" s="26">
        <v>54</v>
      </c>
      <c r="J36" s="4">
        <f t="shared" si="7"/>
        <v>4</v>
      </c>
      <c r="K36" s="2">
        <v>65</v>
      </c>
      <c r="L36" s="4">
        <f t="shared" si="7"/>
        <v>14</v>
      </c>
      <c r="M36" s="2">
        <v>74.33</v>
      </c>
      <c r="N36" s="4">
        <f t="shared" si="13"/>
        <v>7</v>
      </c>
      <c r="O36" s="2">
        <v>64.44</v>
      </c>
      <c r="P36" s="10">
        <f t="shared" si="8"/>
        <v>7</v>
      </c>
      <c r="Q36" s="26">
        <v>94.67</v>
      </c>
      <c r="R36" s="4">
        <f t="shared" si="2"/>
        <v>2</v>
      </c>
      <c r="S36" s="2">
        <v>104.67</v>
      </c>
      <c r="T36" s="4">
        <f t="shared" si="3"/>
        <v>18</v>
      </c>
      <c r="U36" s="2">
        <v>114.33</v>
      </c>
      <c r="V36" s="4">
        <f t="shared" si="14"/>
        <v>6</v>
      </c>
      <c r="W36" s="2">
        <v>104.56</v>
      </c>
      <c r="X36" s="10">
        <f t="shared" si="9"/>
        <v>5</v>
      </c>
      <c r="Y36" s="26">
        <v>132</v>
      </c>
      <c r="Z36" s="4">
        <f t="shared" si="10"/>
        <v>3</v>
      </c>
      <c r="AA36" s="2">
        <v>269.67</v>
      </c>
      <c r="AB36" s="4">
        <f t="shared" si="4"/>
        <v>7</v>
      </c>
      <c r="AC36" s="2">
        <v>192.67</v>
      </c>
      <c r="AD36" s="4">
        <f t="shared" si="15"/>
        <v>6</v>
      </c>
      <c r="AE36" s="2">
        <v>198.11</v>
      </c>
      <c r="AF36" s="10">
        <f t="shared" si="11"/>
        <v>6</v>
      </c>
      <c r="AG36" s="3">
        <v>3.73</v>
      </c>
      <c r="AH36" s="4">
        <f t="shared" si="5"/>
        <v>7</v>
      </c>
      <c r="AI36" s="3">
        <v>4.03</v>
      </c>
      <c r="AJ36" s="4">
        <f t="shared" si="16"/>
        <v>3</v>
      </c>
      <c r="AK36" s="3">
        <v>3.88</v>
      </c>
      <c r="AL36" s="10">
        <f t="shared" si="6"/>
        <v>3</v>
      </c>
    </row>
    <row r="37" spans="1:38" ht="10.5" customHeight="1">
      <c r="A37" s="33">
        <v>33</v>
      </c>
      <c r="B37" s="1" t="s">
        <v>18</v>
      </c>
      <c r="C37" s="2">
        <v>4167.9</v>
      </c>
      <c r="D37" s="4">
        <f t="shared" si="0"/>
        <v>11</v>
      </c>
      <c r="E37" s="2">
        <v>1592.29</v>
      </c>
      <c r="F37" s="4">
        <f t="shared" si="1"/>
        <v>24</v>
      </c>
      <c r="G37" s="2">
        <v>4604.02</v>
      </c>
      <c r="H37" s="10">
        <f t="shared" si="12"/>
        <v>5</v>
      </c>
      <c r="I37" s="26">
        <v>56.67</v>
      </c>
      <c r="J37" s="4">
        <f t="shared" si="7"/>
        <v>14</v>
      </c>
      <c r="K37" s="2">
        <v>74.33</v>
      </c>
      <c r="L37" s="4">
        <f t="shared" si="7"/>
        <v>29</v>
      </c>
      <c r="M37" s="2">
        <v>75</v>
      </c>
      <c r="N37" s="4">
        <f t="shared" si="13"/>
        <v>10</v>
      </c>
      <c r="O37" s="2">
        <v>68.67</v>
      </c>
      <c r="P37" s="10">
        <f t="shared" si="8"/>
        <v>25</v>
      </c>
      <c r="Q37" s="26">
        <v>100.33</v>
      </c>
      <c r="R37" s="4">
        <f t="shared" si="2"/>
        <v>15</v>
      </c>
      <c r="S37" s="2">
        <v>107.33</v>
      </c>
      <c r="T37" s="4">
        <f t="shared" si="3"/>
        <v>27</v>
      </c>
      <c r="U37" s="2">
        <v>115.67</v>
      </c>
      <c r="V37" s="4">
        <f t="shared" si="14"/>
        <v>10</v>
      </c>
      <c r="W37" s="2">
        <v>107.78</v>
      </c>
      <c r="X37" s="10">
        <f t="shared" si="9"/>
        <v>18</v>
      </c>
      <c r="Y37" s="26">
        <v>110.93</v>
      </c>
      <c r="Z37" s="4">
        <f t="shared" si="10"/>
        <v>10</v>
      </c>
      <c r="AA37" s="2">
        <v>284.67</v>
      </c>
      <c r="AB37" s="4">
        <f t="shared" si="4"/>
        <v>2</v>
      </c>
      <c r="AC37" s="2">
        <v>201</v>
      </c>
      <c r="AD37" s="4">
        <f t="shared" si="15"/>
        <v>5</v>
      </c>
      <c r="AE37" s="2">
        <v>198.87</v>
      </c>
      <c r="AF37" s="10">
        <f t="shared" si="11"/>
        <v>3</v>
      </c>
      <c r="AG37" s="3">
        <v>3.57</v>
      </c>
      <c r="AH37" s="4">
        <f t="shared" si="5"/>
        <v>9</v>
      </c>
      <c r="AI37" s="3">
        <v>3.15</v>
      </c>
      <c r="AJ37" s="4">
        <f t="shared" si="16"/>
        <v>20</v>
      </c>
      <c r="AK37" s="3">
        <v>3.36</v>
      </c>
      <c r="AL37" s="10">
        <f t="shared" si="6"/>
        <v>13</v>
      </c>
    </row>
    <row r="38" spans="1:38" ht="10.5" customHeight="1">
      <c r="A38" s="34">
        <v>34</v>
      </c>
      <c r="B38" s="30" t="s">
        <v>19</v>
      </c>
      <c r="C38" s="17">
        <v>3390.12</v>
      </c>
      <c r="D38" s="18">
        <f t="shared" si="0"/>
        <v>24</v>
      </c>
      <c r="E38" s="17">
        <v>2178.86</v>
      </c>
      <c r="F38" s="18">
        <f t="shared" si="1"/>
        <v>15</v>
      </c>
      <c r="G38" s="17">
        <v>1931.57</v>
      </c>
      <c r="H38" s="19">
        <f t="shared" si="12"/>
        <v>25</v>
      </c>
      <c r="I38" s="27">
        <v>57.67</v>
      </c>
      <c r="J38" s="18">
        <f t="shared" si="7"/>
        <v>18</v>
      </c>
      <c r="K38" s="17">
        <v>61</v>
      </c>
      <c r="L38" s="18">
        <f t="shared" si="7"/>
        <v>4</v>
      </c>
      <c r="M38" s="17">
        <v>76.67</v>
      </c>
      <c r="N38" s="18">
        <f t="shared" si="13"/>
        <v>19</v>
      </c>
      <c r="O38" s="17">
        <v>65.11</v>
      </c>
      <c r="P38" s="19">
        <f t="shared" si="8"/>
        <v>10</v>
      </c>
      <c r="Q38" s="27">
        <v>101.33</v>
      </c>
      <c r="R38" s="18">
        <f t="shared" si="2"/>
        <v>20</v>
      </c>
      <c r="S38" s="17">
        <v>96.33</v>
      </c>
      <c r="T38" s="18">
        <f t="shared" si="3"/>
        <v>4</v>
      </c>
      <c r="U38" s="17">
        <v>120.33</v>
      </c>
      <c r="V38" s="18">
        <f t="shared" si="14"/>
        <v>28</v>
      </c>
      <c r="W38" s="17">
        <v>106</v>
      </c>
      <c r="X38" s="19">
        <f t="shared" si="9"/>
        <v>12</v>
      </c>
      <c r="Y38" s="27">
        <v>102</v>
      </c>
      <c r="Z38" s="18">
        <f t="shared" si="10"/>
        <v>15</v>
      </c>
      <c r="AA38" s="17">
        <v>195.33</v>
      </c>
      <c r="AB38" s="18">
        <f t="shared" si="4"/>
        <v>20</v>
      </c>
      <c r="AC38" s="17">
        <v>127.33</v>
      </c>
      <c r="AD38" s="18">
        <f t="shared" si="15"/>
        <v>22</v>
      </c>
      <c r="AE38" s="17">
        <v>141.56</v>
      </c>
      <c r="AF38" s="19">
        <f t="shared" si="11"/>
        <v>20</v>
      </c>
      <c r="AG38" s="14">
        <v>2.77</v>
      </c>
      <c r="AH38" s="18">
        <f t="shared" si="5"/>
        <v>20</v>
      </c>
      <c r="AI38" s="14">
        <v>2.85</v>
      </c>
      <c r="AJ38" s="18">
        <f t="shared" si="16"/>
        <v>25</v>
      </c>
      <c r="AK38" s="14">
        <v>2.81</v>
      </c>
      <c r="AL38" s="19">
        <f t="shared" si="6"/>
        <v>24</v>
      </c>
    </row>
    <row r="39" spans="1:38" ht="10.5" customHeight="1">
      <c r="A39" s="32"/>
      <c r="B39" s="29" t="s">
        <v>42</v>
      </c>
      <c r="C39" s="6">
        <v>3935.46</v>
      </c>
      <c r="D39" s="7"/>
      <c r="E39" s="6">
        <v>2108.065</v>
      </c>
      <c r="F39" s="7"/>
      <c r="G39" s="6">
        <v>3125.01</v>
      </c>
      <c r="H39" s="9"/>
      <c r="I39" s="26">
        <v>57.19</v>
      </c>
      <c r="K39" s="2">
        <v>66.55</v>
      </c>
      <c r="M39" s="2">
        <v>76.13</v>
      </c>
      <c r="O39" s="2">
        <v>66.63</v>
      </c>
      <c r="P39" s="10"/>
      <c r="Q39" s="26">
        <v>100.97</v>
      </c>
      <c r="S39" s="2">
        <v>103.76</v>
      </c>
      <c r="U39" s="2">
        <v>117.13</v>
      </c>
      <c r="W39" s="2">
        <v>107.39</v>
      </c>
      <c r="X39" s="10"/>
      <c r="Y39" s="26">
        <v>100.62</v>
      </c>
      <c r="AA39" s="2">
        <v>207.45</v>
      </c>
      <c r="AC39" s="2">
        <v>148</v>
      </c>
      <c r="AE39" s="2">
        <v>177.72</v>
      </c>
      <c r="AF39" s="10"/>
      <c r="AG39" s="3">
        <v>3.03</v>
      </c>
      <c r="AI39" s="3">
        <v>3.25</v>
      </c>
      <c r="AK39" s="3">
        <v>3.14</v>
      </c>
      <c r="AL39" s="10"/>
    </row>
    <row r="40" spans="1:38" s="3" customFormat="1" ht="10.5" customHeight="1">
      <c r="A40" s="33"/>
      <c r="B40" s="3" t="s">
        <v>43</v>
      </c>
      <c r="C40" s="3">
        <v>41.34</v>
      </c>
      <c r="D40" s="5"/>
      <c r="E40" s="3">
        <v>47.92</v>
      </c>
      <c r="F40" s="5"/>
      <c r="G40" s="3">
        <v>40.8</v>
      </c>
      <c r="H40" s="12"/>
      <c r="I40" s="11">
        <v>7.76</v>
      </c>
      <c r="J40" s="5"/>
      <c r="K40" s="3">
        <v>3.76</v>
      </c>
      <c r="L40" s="5"/>
      <c r="M40" s="3">
        <v>4.35</v>
      </c>
      <c r="N40" s="5"/>
      <c r="O40" s="3">
        <v>5.18</v>
      </c>
      <c r="P40" s="12"/>
      <c r="Q40" s="11">
        <v>6.58</v>
      </c>
      <c r="R40" s="5"/>
      <c r="S40" s="3">
        <v>2.23</v>
      </c>
      <c r="T40" s="5"/>
      <c r="U40" s="3">
        <v>3.25</v>
      </c>
      <c r="V40" s="5"/>
      <c r="W40" s="3">
        <v>4.2</v>
      </c>
      <c r="X40" s="12"/>
      <c r="Y40" s="11">
        <v>13.75</v>
      </c>
      <c r="Z40" s="5"/>
      <c r="AA40" s="3">
        <v>9.33</v>
      </c>
      <c r="AB40" s="5"/>
      <c r="AC40" s="3">
        <v>8.37</v>
      </c>
      <c r="AD40" s="5"/>
      <c r="AE40" s="3">
        <v>8.78</v>
      </c>
      <c r="AF40" s="12"/>
      <c r="AG40" s="3">
        <v>19.49</v>
      </c>
      <c r="AH40" s="5"/>
      <c r="AI40" s="3">
        <v>20.34</v>
      </c>
      <c r="AJ40" s="5"/>
      <c r="AK40" s="3">
        <v>19.99</v>
      </c>
      <c r="AL40" s="12"/>
    </row>
    <row r="41" spans="1:38" ht="10.5" customHeight="1">
      <c r="A41" s="33"/>
      <c r="B41" s="1" t="s">
        <v>44</v>
      </c>
      <c r="C41" s="2">
        <v>2659</v>
      </c>
      <c r="E41" s="2">
        <v>1645.55</v>
      </c>
      <c r="G41" s="2">
        <v>2078.75</v>
      </c>
      <c r="H41" s="10"/>
      <c r="I41" s="26">
        <v>10.26</v>
      </c>
      <c r="K41" s="2">
        <v>4.08</v>
      </c>
      <c r="M41" s="2">
        <v>5.39</v>
      </c>
      <c r="O41" s="2">
        <v>5.769</v>
      </c>
      <c r="P41" s="10"/>
      <c r="Q41" s="26">
        <v>15.36</v>
      </c>
      <c r="S41" s="2">
        <v>3.764</v>
      </c>
      <c r="U41" s="2">
        <v>6.21</v>
      </c>
      <c r="W41" s="2">
        <v>6.438</v>
      </c>
      <c r="X41" s="10"/>
      <c r="Y41" s="26">
        <v>22.618</v>
      </c>
      <c r="AA41" s="2">
        <v>31.545</v>
      </c>
      <c r="AC41" s="2">
        <v>20.19</v>
      </c>
      <c r="AE41" s="2">
        <v>29.74</v>
      </c>
      <c r="AF41" s="10"/>
      <c r="AG41" s="3">
        <v>0.96</v>
      </c>
      <c r="AI41" s="3">
        <v>1.08</v>
      </c>
      <c r="AK41" s="3">
        <v>0.759</v>
      </c>
      <c r="AL41" s="10"/>
    </row>
    <row r="42" spans="1:38" ht="10.5" customHeight="1">
      <c r="A42" s="33"/>
      <c r="B42" s="1" t="s">
        <v>45</v>
      </c>
      <c r="C42" s="2">
        <v>3537.85</v>
      </c>
      <c r="E42" s="2">
        <v>2185</v>
      </c>
      <c r="G42" s="2">
        <v>2761.1</v>
      </c>
      <c r="H42" s="10"/>
      <c r="I42" s="26">
        <v>13.65</v>
      </c>
      <c r="K42" s="2">
        <v>5.418</v>
      </c>
      <c r="M42" s="2">
        <v>7.16</v>
      </c>
      <c r="O42" s="2">
        <v>7.665</v>
      </c>
      <c r="P42" s="10"/>
      <c r="Q42" s="26">
        <v>20.434</v>
      </c>
      <c r="S42" s="2">
        <v>4.998</v>
      </c>
      <c r="U42" s="2">
        <v>8.25</v>
      </c>
      <c r="W42" s="2">
        <v>8.55</v>
      </c>
      <c r="X42" s="10"/>
      <c r="Y42" s="26">
        <v>30.09</v>
      </c>
      <c r="AA42" s="2">
        <v>41.89</v>
      </c>
      <c r="AC42" s="2">
        <v>26.82</v>
      </c>
      <c r="AE42" s="2">
        <v>39.51</v>
      </c>
      <c r="AF42" s="10"/>
      <c r="AG42" s="3">
        <v>1.28</v>
      </c>
      <c r="AI42" s="3">
        <v>1.43</v>
      </c>
      <c r="AK42" s="3">
        <v>1.02</v>
      </c>
      <c r="AL42" s="10"/>
    </row>
    <row r="43" spans="1:38" s="3" customFormat="1" ht="10.5" customHeight="1">
      <c r="A43" s="34"/>
      <c r="B43" s="14" t="s">
        <v>46</v>
      </c>
      <c r="C43" s="14">
        <v>0.11</v>
      </c>
      <c r="D43" s="15"/>
      <c r="E43" s="14">
        <v>0.01</v>
      </c>
      <c r="F43" s="15"/>
      <c r="G43" s="14">
        <v>0</v>
      </c>
      <c r="H43" s="16"/>
      <c r="I43" s="13">
        <v>0.2</v>
      </c>
      <c r="J43" s="15"/>
      <c r="K43" s="14">
        <v>0</v>
      </c>
      <c r="L43" s="15"/>
      <c r="M43" s="14">
        <v>0</v>
      </c>
      <c r="N43" s="15"/>
      <c r="O43" s="14">
        <v>0.32</v>
      </c>
      <c r="P43" s="16"/>
      <c r="Q43" s="13">
        <v>0.18</v>
      </c>
      <c r="R43" s="15"/>
      <c r="S43" s="14">
        <v>0</v>
      </c>
      <c r="T43" s="15"/>
      <c r="U43" s="14">
        <v>0.02</v>
      </c>
      <c r="V43" s="15"/>
      <c r="W43" s="14">
        <v>0.7</v>
      </c>
      <c r="X43" s="16"/>
      <c r="Y43" s="13">
        <v>0</v>
      </c>
      <c r="Z43" s="15"/>
      <c r="AA43" s="14">
        <v>0</v>
      </c>
      <c r="AB43" s="15"/>
      <c r="AC43" s="14">
        <v>0</v>
      </c>
      <c r="AD43" s="15"/>
      <c r="AE43" s="14">
        <v>0</v>
      </c>
      <c r="AF43" s="16"/>
      <c r="AG43" s="14">
        <v>0</v>
      </c>
      <c r="AH43" s="15"/>
      <c r="AI43" s="14">
        <v>0</v>
      </c>
      <c r="AJ43" s="15"/>
      <c r="AK43" s="14">
        <v>0</v>
      </c>
      <c r="AL43" s="16"/>
    </row>
  </sheetData>
  <sheetProtection/>
  <printOptions gridLines="1" horizontalCentered="1"/>
  <pageMargins left="0.75" right="0.75" top="1" bottom="1" header="1" footer="1"/>
  <pageSetup horizontalDpi="300" verticalDpi="300" orientation="landscape" scale="90" r:id="rId1"/>
  <headerFooter>
    <oddFooter>&amp;LPLT   Rabi 2013 Grain Sorghum Breeding&amp;RSB  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Dhandapani</dc:creator>
  <cp:keywords/>
  <dc:description/>
  <cp:lastModifiedBy>Seminar</cp:lastModifiedBy>
  <cp:lastPrinted>2014-04-13T18:02:23Z</cp:lastPrinted>
  <dcterms:created xsi:type="dcterms:W3CDTF">2014-04-11T04:57:40Z</dcterms:created>
  <dcterms:modified xsi:type="dcterms:W3CDTF">2014-04-13T18:02:28Z</dcterms:modified>
  <cp:category/>
  <cp:version/>
  <cp:contentType/>
  <cp:contentStatus/>
</cp:coreProperties>
</file>